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8" i="1" l="1"/>
  <c r="G107" i="1" l="1"/>
  <c r="D107" i="1"/>
  <c r="F107" i="1" s="1"/>
  <c r="G106" i="1"/>
  <c r="D106" i="1"/>
  <c r="F106" i="1" s="1"/>
  <c r="G105" i="1"/>
  <c r="D105" i="1"/>
  <c r="F105" i="1" s="1"/>
  <c r="G104" i="1"/>
  <c r="D104" i="1"/>
  <c r="F104" i="1" s="1"/>
  <c r="G103" i="1"/>
  <c r="D103" i="1"/>
  <c r="F103" i="1" s="1"/>
  <c r="G102" i="1"/>
  <c r="D102" i="1"/>
  <c r="F102" i="1" s="1"/>
  <c r="G101" i="1"/>
  <c r="D101" i="1"/>
  <c r="F101" i="1" s="1"/>
  <c r="G100" i="1"/>
  <c r="D100" i="1"/>
  <c r="F100" i="1" s="1"/>
  <c r="G99" i="1"/>
  <c r="D99" i="1"/>
  <c r="F99" i="1" s="1"/>
  <c r="G98" i="1"/>
  <c r="D98" i="1"/>
  <c r="F98" i="1" s="1"/>
  <c r="G97" i="1"/>
  <c r="D97" i="1"/>
  <c r="F97" i="1" s="1"/>
  <c r="G96" i="1"/>
  <c r="D96" i="1"/>
  <c r="F96" i="1" s="1"/>
  <c r="G95" i="1"/>
  <c r="D95" i="1"/>
  <c r="F95" i="1" s="1"/>
  <c r="G94" i="1"/>
  <c r="D94" i="1"/>
  <c r="F94" i="1" s="1"/>
  <c r="G93" i="1"/>
  <c r="D93" i="1"/>
  <c r="F93" i="1" s="1"/>
  <c r="G92" i="1"/>
  <c r="D92" i="1"/>
  <c r="F92" i="1" s="1"/>
  <c r="G91" i="1"/>
  <c r="D91" i="1"/>
  <c r="F91" i="1" s="1"/>
  <c r="G90" i="1"/>
  <c r="D90" i="1"/>
  <c r="F90" i="1" s="1"/>
  <c r="G89" i="1"/>
  <c r="D89" i="1"/>
  <c r="F89" i="1" s="1"/>
  <c r="G88" i="1"/>
  <c r="D88" i="1"/>
  <c r="F88" i="1" s="1"/>
  <c r="G87" i="1"/>
  <c r="D87" i="1"/>
  <c r="F87" i="1" s="1"/>
  <c r="G86" i="1"/>
  <c r="D86" i="1"/>
  <c r="F86" i="1" s="1"/>
  <c r="G85" i="1"/>
  <c r="D85" i="1"/>
  <c r="F85" i="1" s="1"/>
  <c r="G84" i="1"/>
  <c r="D84" i="1"/>
  <c r="F84" i="1" s="1"/>
  <c r="G83" i="1"/>
  <c r="D83" i="1"/>
  <c r="F83" i="1" s="1"/>
  <c r="G82" i="1"/>
  <c r="D82" i="1"/>
  <c r="F82" i="1" s="1"/>
  <c r="G81" i="1"/>
  <c r="D81" i="1"/>
  <c r="F81" i="1" s="1"/>
  <c r="G80" i="1"/>
  <c r="D80" i="1"/>
  <c r="F80" i="1" s="1"/>
  <c r="G79" i="1"/>
  <c r="D79" i="1"/>
  <c r="F79" i="1" s="1"/>
  <c r="G78" i="1"/>
  <c r="D78" i="1"/>
  <c r="F78" i="1" s="1"/>
  <c r="G77" i="1"/>
  <c r="D77" i="1"/>
  <c r="F77" i="1" s="1"/>
  <c r="G76" i="1"/>
  <c r="D76" i="1"/>
  <c r="F76" i="1" s="1"/>
  <c r="G75" i="1"/>
  <c r="D75" i="1"/>
  <c r="F75" i="1" s="1"/>
  <c r="G74" i="1"/>
  <c r="D74" i="1"/>
  <c r="F74" i="1" s="1"/>
  <c r="G73" i="1"/>
  <c r="D73" i="1"/>
  <c r="F73" i="1" s="1"/>
  <c r="G72" i="1"/>
  <c r="D72" i="1"/>
  <c r="F72" i="1" s="1"/>
  <c r="G71" i="1"/>
  <c r="D71" i="1"/>
  <c r="F71" i="1" s="1"/>
  <c r="G70" i="1"/>
  <c r="D70" i="1"/>
  <c r="F70" i="1" s="1"/>
  <c r="G69" i="1"/>
  <c r="D69" i="1"/>
  <c r="F69" i="1" s="1"/>
  <c r="G68" i="1"/>
  <c r="D68" i="1"/>
  <c r="F68" i="1" s="1"/>
  <c r="G67" i="1"/>
  <c r="D67" i="1"/>
  <c r="F67" i="1" s="1"/>
  <c r="G66" i="1"/>
  <c r="D66" i="1"/>
  <c r="F66" i="1" s="1"/>
  <c r="G65" i="1"/>
  <c r="D65" i="1"/>
  <c r="F65" i="1" s="1"/>
  <c r="G64" i="1"/>
  <c r="D64" i="1"/>
  <c r="F64" i="1" s="1"/>
  <c r="G63" i="1"/>
  <c r="D63" i="1"/>
  <c r="F63" i="1" s="1"/>
  <c r="G62" i="1"/>
  <c r="D62" i="1"/>
  <c r="F62" i="1" s="1"/>
  <c r="G61" i="1"/>
  <c r="D61" i="1"/>
  <c r="G60" i="1"/>
  <c r="D60" i="1"/>
  <c r="F60" i="1" s="1"/>
  <c r="G59" i="1"/>
  <c r="D59" i="1"/>
  <c r="F59" i="1" s="1"/>
  <c r="G58" i="1"/>
  <c r="D58" i="1"/>
  <c r="F58" i="1" s="1"/>
  <c r="G57" i="1"/>
  <c r="D57" i="1"/>
  <c r="F57" i="1" s="1"/>
  <c r="G53" i="1"/>
  <c r="D53" i="1"/>
  <c r="G52" i="1"/>
  <c r="D52" i="1"/>
  <c r="G51" i="1"/>
  <c r="D51" i="1"/>
  <c r="G50" i="1"/>
  <c r="D50" i="1"/>
  <c r="G49" i="1"/>
  <c r="D49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4" i="1"/>
  <c r="D24" i="1"/>
  <c r="G23" i="1"/>
  <c r="D23" i="1"/>
  <c r="G22" i="1"/>
  <c r="D22" i="1"/>
  <c r="G21" i="1"/>
  <c r="D21" i="1"/>
  <c r="G20" i="1"/>
  <c r="D20" i="1"/>
  <c r="G19" i="1"/>
  <c r="D19" i="1"/>
  <c r="G15" i="1"/>
  <c r="D15" i="1"/>
  <c r="G11" i="1"/>
  <c r="D11" i="1"/>
  <c r="G10" i="1"/>
  <c r="D10" i="1"/>
  <c r="G9" i="1"/>
  <c r="D9" i="1"/>
  <c r="G8" i="1"/>
  <c r="D8" i="1"/>
  <c r="G7" i="1"/>
  <c r="D7" i="1"/>
  <c r="G6" i="1"/>
  <c r="D6" i="1"/>
  <c r="F108" i="1" l="1"/>
</calcChain>
</file>

<file path=xl/sharedStrings.xml><?xml version="1.0" encoding="utf-8"?>
<sst xmlns="http://schemas.openxmlformats.org/spreadsheetml/2006/main" count="209" uniqueCount="93">
  <si>
    <t>Астрономия</t>
  </si>
  <si>
    <t>Достижения показателя</t>
  </si>
  <si>
    <t>Наименование</t>
  </si>
  <si>
    <t>Необходимое количество по стандарту (штук)</t>
  </si>
  <si>
    <t>Наличие (штук)</t>
  </si>
  <si>
    <t>Потребность  (штук)</t>
  </si>
  <si>
    <t>Цена в руб.</t>
  </si>
  <si>
    <t>Сумма в руб.</t>
  </si>
  <si>
    <t>Доля оснащенности  (%)</t>
  </si>
  <si>
    <t>2025 год</t>
  </si>
  <si>
    <t>2026 год</t>
  </si>
  <si>
    <t>2027 год</t>
  </si>
  <si>
    <t>2028 год</t>
  </si>
  <si>
    <t>2029 год</t>
  </si>
  <si>
    <t xml:space="preserve">2030 год </t>
  </si>
  <si>
    <t>Кресло офисное</t>
  </si>
  <si>
    <t>Стол демонстрационный</t>
  </si>
  <si>
    <t>Стол с ящиками для хранения/тумбой</t>
  </si>
  <si>
    <t>Стол ученический, регулируемый по высоте/Стол ученический, нерегулируемый по высоте в соответствии с ростовой группой</t>
  </si>
  <si>
    <t>Стул ученический, регулируемый по высоте.</t>
  </si>
  <si>
    <t>Доска магнитно-меловая</t>
  </si>
  <si>
    <t>Аптечка</t>
  </si>
  <si>
    <t>Мобильный компьютерный класс для начальных классов</t>
  </si>
  <si>
    <t>Тележка-хранилище ноутбуков/планшетов с системой подзарядки в комплекте с ноутбуками/планшетами (лицензионное программное обеспечение, образовательный контент и система защиты от вредоносной информации, программное обеспечение с возможностью подготовки к государственной итоговой аттестации (далее - ГИА), программное обеспечение для цифровых лабораторий)</t>
  </si>
  <si>
    <t>Музыка</t>
  </si>
  <si>
    <t>Музыкальный центр</t>
  </si>
  <si>
    <t>Начальная школа Кабинет начальных классов</t>
  </si>
  <si>
    <t>Геометрические тела демонстрационные</t>
  </si>
  <si>
    <t>Комплект демонстрационного оборудования по окружающему миру для начальных классов</t>
  </si>
  <si>
    <t>Комплект демонстрационных пособий</t>
  </si>
  <si>
    <t>Комплект моделей для натюрморта</t>
  </si>
  <si>
    <t>Комплект настольных развивающих игр по математике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</si>
  <si>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</si>
  <si>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Модели раздаточные по математике для начальных классов</t>
  </si>
  <si>
    <t>Модель-аппликация демонстрационная (касса) цифр</t>
  </si>
  <si>
    <t>Модель-аппликация демонстрационная по изучению грамоте русского/родного языка</t>
  </si>
  <si>
    <t>Модель-аппликация демонстрационная по множествам</t>
  </si>
  <si>
    <t>Набор по математике, алгоритмике и начальному программированию</t>
  </si>
  <si>
    <t>Оборудование и наборы для экспериментов по Естествознанию в начальных классах</t>
  </si>
  <si>
    <t>Стол, регулируемый по высоте и углу наклона столешницы (парта)</t>
  </si>
  <si>
    <t>Начальная школа Кабинет проектно-исследовательской деятельности</t>
  </si>
  <si>
    <t>Диэлектрический коврик</t>
  </si>
  <si>
    <t>Верстак ученический комбинированный с тисками и струбциной, с защитным экраном и табуретом</t>
  </si>
  <si>
    <t>Вертикально фрезерный станок, оснащенный щитком-экраном из оргстекла</t>
  </si>
  <si>
    <t>Вытяжная система для лазерного станка, фильтрующая</t>
  </si>
  <si>
    <t>Долото</t>
  </si>
  <si>
    <t>Киянка деревянная</t>
  </si>
  <si>
    <t>Клеевой пистолет</t>
  </si>
  <si>
    <t>Ключ гаечный разводной</t>
  </si>
  <si>
    <t>Лобзик учебный</t>
  </si>
  <si>
    <t>Лобзик электрический ручной</t>
  </si>
  <si>
    <t>Набор брусков</t>
  </si>
  <si>
    <t>Набор ключей гаечных</t>
  </si>
  <si>
    <t>Набор линеек металлических</t>
  </si>
  <si>
    <t>Набор надфилей</t>
  </si>
  <si>
    <t>Набор напильников</t>
  </si>
  <si>
    <t>Набор отверток</t>
  </si>
  <si>
    <t>Набор универсальных пилок для электролобзика</t>
  </si>
  <si>
    <t>Набор фрез</t>
  </si>
  <si>
    <t>Ножницы по металлу</t>
  </si>
  <si>
    <t>Ножовка по дереву  для поперечного пиления</t>
  </si>
  <si>
    <t>Очки защитные</t>
  </si>
  <si>
    <t>Плоскогубцы комбинированные</t>
  </si>
  <si>
    <t>Подставка для ног</t>
  </si>
  <si>
    <t>Зубила</t>
  </si>
  <si>
    <t>Прибор для выжигания по дереву</t>
  </si>
  <si>
    <t>Рубанок</t>
  </si>
  <si>
    <t>Рулетка</t>
  </si>
  <si>
    <t>Ручная фрезерная машина</t>
  </si>
  <si>
    <t>Стамеска</t>
  </si>
  <si>
    <t>Ножовка по дереву с мелким зубом</t>
  </si>
  <si>
    <t>Ножовка по металлу</t>
  </si>
  <si>
    <t>Станок лазерной резки СО2</t>
  </si>
  <si>
    <t>Станок токарный деревообрабатывающий, оснащенный щитком-экраном из оргстекла</t>
  </si>
  <si>
    <t>Ножовка с обушком</t>
  </si>
  <si>
    <t>Стол металлический под станок</t>
  </si>
  <si>
    <t>Тиски слесарные поворотные</t>
  </si>
  <si>
    <t>Углошлифовальная машина</t>
  </si>
  <si>
    <t>Полотна по металлу</t>
  </si>
  <si>
    <t>Фартук защитный</t>
  </si>
  <si>
    <t>Фрезерно-гравировальный станок с числовым программным управлением, оснащенный щитком-экраном из оргстекла</t>
  </si>
  <si>
    <t>Циркуль разметочный</t>
  </si>
  <si>
    <t>Штангенциркуль</t>
  </si>
  <si>
    <t>Щиток защитный лицевой</t>
  </si>
  <si>
    <t>Электродрель аккумуляторная/Шуруповерт аккумуляторный</t>
  </si>
  <si>
    <t>Электроудлинитель</t>
  </si>
  <si>
    <t>Примечание</t>
  </si>
  <si>
    <t>Количество</t>
  </si>
  <si>
    <t>В Примечании прописываете напротив приобретено или заказано</t>
  </si>
  <si>
    <t>доставка</t>
  </si>
  <si>
    <t>доставлен</t>
  </si>
  <si>
    <t>Информация о фактической оснащенности и потребности инвентарем предметных кабинетов МБОУ «СОШ № 56 им.П.П.Балюка» г. Грозного</t>
  </si>
  <si>
    <t>Труд (технология) (мальчики)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</si>
</sst>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9" fontId="3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/>
    <xf numFmtId="0" fontId="3" fillId="5" borderId="0" xfId="0" applyFont="1" applyFill="1"/>
    <xf numFmtId="0" fontId="3" fillId="2" borderId="0" xfId="0" applyFont="1" applyFill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8"/>
  <sheetViews>
    <sheetView tabSelected="1" zoomScale="50" zoomScaleNormal="50" workbookViewId="0">
      <selection activeCell="X63" sqref="X63"/>
    </sheetView>
  </sheetViews>
  <sheetFormatPr defaultColWidth="14.453125" defaultRowHeight="15.5" x14ac:dyDescent="0.35"/>
  <cols>
    <col min="1" max="1" width="40.81640625" style="1" customWidth="1"/>
    <col min="2" max="2" width="17.26953125" style="2" customWidth="1"/>
    <col min="3" max="3" width="11.26953125" style="2" bestFit="1" customWidth="1"/>
    <col min="4" max="6" width="11.26953125" style="2" customWidth="1"/>
    <col min="7" max="7" width="16.81640625" style="2" hidden="1" customWidth="1"/>
    <col min="8" max="12" width="9.453125" style="2" hidden="1" customWidth="1"/>
    <col min="13" max="13" width="10" style="2" hidden="1" customWidth="1"/>
    <col min="14" max="17" width="19.1796875" style="1" customWidth="1"/>
    <col min="18" max="18" width="48" style="1" customWidth="1"/>
    <col min="19" max="29" width="8.7265625" style="1" customWidth="1"/>
    <col min="30" max="16384" width="14.453125" style="1"/>
  </cols>
  <sheetData>
    <row r="2" spans="1:18" ht="52.5" customHeight="1" x14ac:dyDescent="0.45">
      <c r="A2" s="24" t="s">
        <v>91</v>
      </c>
      <c r="B2" s="24"/>
      <c r="C2" s="24"/>
      <c r="D2" s="24"/>
      <c r="E2" s="24"/>
      <c r="F2" s="24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</row>
    <row r="3" spans="1:18" ht="20.5" x14ac:dyDescent="0.4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6"/>
      <c r="P3" s="6"/>
      <c r="Q3" s="6"/>
      <c r="R3" s="6"/>
    </row>
    <row r="4" spans="1:18" ht="20.5" hidden="1" x14ac:dyDescent="0.45">
      <c r="A4" s="7" t="s">
        <v>0</v>
      </c>
      <c r="B4" s="8"/>
      <c r="C4" s="8"/>
      <c r="D4" s="8"/>
      <c r="E4" s="8"/>
      <c r="F4" s="8"/>
      <c r="G4" s="8"/>
      <c r="H4" s="25" t="s">
        <v>1</v>
      </c>
      <c r="I4" s="22"/>
      <c r="J4" s="22"/>
      <c r="K4" s="22"/>
      <c r="L4" s="22"/>
      <c r="M4" s="23"/>
      <c r="N4" s="6"/>
      <c r="O4" s="6"/>
      <c r="P4" s="6"/>
      <c r="Q4" s="6"/>
      <c r="R4" s="6"/>
    </row>
    <row r="5" spans="1:18" ht="120" hidden="1" x14ac:dyDescent="0.4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6"/>
      <c r="O5" s="6"/>
      <c r="P5" s="6"/>
      <c r="Q5" s="6"/>
      <c r="R5" s="6"/>
    </row>
    <row r="6" spans="1:18" ht="20.5" hidden="1" x14ac:dyDescent="0.45">
      <c r="A6" s="10" t="s">
        <v>15</v>
      </c>
      <c r="B6" s="8">
        <v>1</v>
      </c>
      <c r="C6" s="8">
        <v>0</v>
      </c>
      <c r="D6" s="8">
        <f>B6-C6</f>
        <v>1</v>
      </c>
      <c r="E6" s="8"/>
      <c r="F6" s="8"/>
      <c r="G6" s="11">
        <f>C6/B6</f>
        <v>0</v>
      </c>
      <c r="H6" s="8"/>
      <c r="I6" s="8"/>
      <c r="J6" s="8"/>
      <c r="K6" s="8"/>
      <c r="L6" s="8"/>
      <c r="M6" s="8"/>
      <c r="N6" s="6"/>
      <c r="O6" s="6"/>
      <c r="P6" s="6"/>
      <c r="Q6" s="6"/>
      <c r="R6" s="6"/>
    </row>
    <row r="7" spans="1:18" ht="20.5" hidden="1" x14ac:dyDescent="0.45">
      <c r="A7" s="10" t="s">
        <v>16</v>
      </c>
      <c r="B7" s="8">
        <v>1</v>
      </c>
      <c r="C7" s="8">
        <v>0</v>
      </c>
      <c r="D7" s="8">
        <f t="shared" ref="D7:D11" si="0">B7-C7</f>
        <v>1</v>
      </c>
      <c r="E7" s="8"/>
      <c r="F7" s="8"/>
      <c r="G7" s="11">
        <f t="shared" ref="G7:G11" si="1">C7/B7</f>
        <v>0</v>
      </c>
      <c r="H7" s="8"/>
      <c r="I7" s="8"/>
      <c r="J7" s="8"/>
      <c r="K7" s="8"/>
      <c r="L7" s="8"/>
      <c r="M7" s="8"/>
      <c r="N7" s="6"/>
      <c r="O7" s="6"/>
      <c r="P7" s="6"/>
      <c r="Q7" s="6"/>
      <c r="R7" s="6"/>
    </row>
    <row r="8" spans="1:18" ht="41" hidden="1" x14ac:dyDescent="0.45">
      <c r="A8" s="10" t="s">
        <v>17</v>
      </c>
      <c r="B8" s="8">
        <v>1</v>
      </c>
      <c r="C8" s="8">
        <v>0</v>
      </c>
      <c r="D8" s="8">
        <f t="shared" si="0"/>
        <v>1</v>
      </c>
      <c r="E8" s="8"/>
      <c r="F8" s="8"/>
      <c r="G8" s="11">
        <f t="shared" si="1"/>
        <v>0</v>
      </c>
      <c r="H8" s="8"/>
      <c r="I8" s="8"/>
      <c r="J8" s="8"/>
      <c r="K8" s="8"/>
      <c r="L8" s="8"/>
      <c r="M8" s="8"/>
      <c r="N8" s="6"/>
      <c r="O8" s="6"/>
      <c r="P8" s="6"/>
      <c r="Q8" s="6"/>
      <c r="R8" s="6"/>
    </row>
    <row r="9" spans="1:18" ht="102.5" hidden="1" x14ac:dyDescent="0.45">
      <c r="A9" s="10" t="s">
        <v>18</v>
      </c>
      <c r="B9" s="8">
        <v>15</v>
      </c>
      <c r="C9" s="8">
        <v>0</v>
      </c>
      <c r="D9" s="8">
        <f t="shared" si="0"/>
        <v>15</v>
      </c>
      <c r="E9" s="8"/>
      <c r="F9" s="8"/>
      <c r="G9" s="11">
        <f t="shared" si="1"/>
        <v>0</v>
      </c>
      <c r="H9" s="8"/>
      <c r="I9" s="8"/>
      <c r="J9" s="8"/>
      <c r="K9" s="8"/>
      <c r="L9" s="8"/>
      <c r="M9" s="8"/>
      <c r="N9" s="6"/>
      <c r="O9" s="6"/>
      <c r="P9" s="6"/>
      <c r="Q9" s="6"/>
      <c r="R9" s="6"/>
    </row>
    <row r="10" spans="1:18" ht="41" hidden="1" x14ac:dyDescent="0.45">
      <c r="A10" s="10" t="s">
        <v>19</v>
      </c>
      <c r="B10" s="8">
        <v>30</v>
      </c>
      <c r="C10" s="8">
        <v>0</v>
      </c>
      <c r="D10" s="8">
        <f t="shared" si="0"/>
        <v>30</v>
      </c>
      <c r="E10" s="8"/>
      <c r="F10" s="8"/>
      <c r="G10" s="11">
        <f t="shared" si="1"/>
        <v>0</v>
      </c>
      <c r="H10" s="8"/>
      <c r="I10" s="8"/>
      <c r="J10" s="8"/>
      <c r="K10" s="8"/>
      <c r="L10" s="8"/>
      <c r="M10" s="8"/>
      <c r="N10" s="6"/>
      <c r="O10" s="6"/>
      <c r="P10" s="6"/>
      <c r="Q10" s="6"/>
      <c r="R10" s="6"/>
    </row>
    <row r="11" spans="1:18" ht="20.5" hidden="1" x14ac:dyDescent="0.45">
      <c r="A11" s="10" t="s">
        <v>20</v>
      </c>
      <c r="B11" s="8">
        <v>1</v>
      </c>
      <c r="C11" s="8">
        <v>0</v>
      </c>
      <c r="D11" s="8">
        <f t="shared" si="0"/>
        <v>1</v>
      </c>
      <c r="E11" s="8"/>
      <c r="F11" s="8"/>
      <c r="G11" s="11">
        <f t="shared" si="1"/>
        <v>0</v>
      </c>
      <c r="H11" s="8"/>
      <c r="I11" s="8"/>
      <c r="J11" s="8"/>
      <c r="K11" s="8"/>
      <c r="L11" s="8"/>
      <c r="M11" s="8"/>
      <c r="N11" s="6"/>
      <c r="O11" s="6"/>
      <c r="P11" s="6"/>
      <c r="Q11" s="6"/>
      <c r="R11" s="6"/>
    </row>
    <row r="12" spans="1:18" ht="20.5" x14ac:dyDescent="0.4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6"/>
      <c r="O12" s="6"/>
      <c r="P12" s="6"/>
      <c r="Q12" s="6"/>
      <c r="R12" s="6"/>
    </row>
    <row r="13" spans="1:18" ht="60" hidden="1" x14ac:dyDescent="0.45">
      <c r="A13" s="7" t="s">
        <v>22</v>
      </c>
      <c r="B13" s="14"/>
      <c r="C13" s="16"/>
      <c r="D13" s="16"/>
      <c r="E13" s="16"/>
      <c r="F13" s="16"/>
      <c r="G13" s="16"/>
      <c r="H13" s="21" t="s">
        <v>1</v>
      </c>
      <c r="I13" s="22"/>
      <c r="J13" s="22"/>
      <c r="K13" s="22"/>
      <c r="L13" s="22"/>
      <c r="M13" s="23"/>
      <c r="N13" s="6"/>
      <c r="O13" s="6"/>
      <c r="P13" s="6"/>
      <c r="Q13" s="6"/>
      <c r="R13" s="6"/>
    </row>
    <row r="14" spans="1:18" ht="120" hidden="1" x14ac:dyDescent="0.45">
      <c r="A14" s="7" t="s">
        <v>2</v>
      </c>
      <c r="B14" s="7" t="s">
        <v>3</v>
      </c>
      <c r="C14" s="17" t="s">
        <v>4</v>
      </c>
      <c r="D14" s="7" t="s">
        <v>5</v>
      </c>
      <c r="E14" s="7" t="s">
        <v>6</v>
      </c>
      <c r="F14" s="7" t="s">
        <v>7</v>
      </c>
      <c r="G14" s="17" t="s">
        <v>8</v>
      </c>
      <c r="H14" s="9" t="s">
        <v>9</v>
      </c>
      <c r="I14" s="9" t="s">
        <v>10</v>
      </c>
      <c r="J14" s="9" t="s">
        <v>11</v>
      </c>
      <c r="K14" s="9" t="s">
        <v>12</v>
      </c>
      <c r="L14" s="9" t="s">
        <v>13</v>
      </c>
      <c r="M14" s="9" t="s">
        <v>14</v>
      </c>
      <c r="N14" s="6"/>
      <c r="O14" s="6"/>
      <c r="P14" s="6"/>
      <c r="Q14" s="6"/>
      <c r="R14" s="6"/>
    </row>
    <row r="15" spans="1:18" ht="307.5" hidden="1" x14ac:dyDescent="0.45">
      <c r="A15" s="10" t="s">
        <v>23</v>
      </c>
      <c r="B15" s="8">
        <v>1</v>
      </c>
      <c r="C15" s="8">
        <v>0</v>
      </c>
      <c r="D15" s="8">
        <f t="shared" ref="D15" si="2">B15-C15</f>
        <v>1</v>
      </c>
      <c r="E15" s="8"/>
      <c r="F15" s="8"/>
      <c r="G15" s="11">
        <f t="shared" ref="G15" si="3">C15/B15</f>
        <v>0</v>
      </c>
      <c r="H15" s="8"/>
      <c r="I15" s="8"/>
      <c r="J15" s="8"/>
      <c r="K15" s="8"/>
      <c r="L15" s="8"/>
      <c r="M15" s="8"/>
      <c r="N15" s="6"/>
      <c r="O15" s="6"/>
      <c r="P15" s="6"/>
      <c r="Q15" s="6"/>
      <c r="R15" s="6"/>
    </row>
    <row r="16" spans="1:18" ht="20.5" hidden="1" x14ac:dyDescent="0.45">
      <c r="A16" s="6"/>
      <c r="B16" s="3"/>
      <c r="C16" s="3"/>
      <c r="D16" s="3"/>
      <c r="E16" s="3"/>
      <c r="F16" s="3"/>
      <c r="G16" s="3"/>
      <c r="H16" s="8"/>
      <c r="I16" s="8"/>
      <c r="J16" s="8"/>
      <c r="K16" s="8"/>
      <c r="L16" s="8"/>
      <c r="M16" s="8"/>
      <c r="N16" s="6"/>
      <c r="O16" s="6"/>
      <c r="P16" s="6"/>
      <c r="Q16" s="6"/>
      <c r="R16" s="6"/>
    </row>
    <row r="17" spans="1:18" ht="20.5" hidden="1" x14ac:dyDescent="0.45">
      <c r="A17" s="7" t="s">
        <v>24</v>
      </c>
      <c r="B17" s="14"/>
      <c r="C17" s="16"/>
      <c r="D17" s="16"/>
      <c r="E17" s="16"/>
      <c r="F17" s="16"/>
      <c r="G17" s="16"/>
      <c r="H17" s="21" t="s">
        <v>1</v>
      </c>
      <c r="I17" s="22"/>
      <c r="J17" s="22"/>
      <c r="K17" s="22"/>
      <c r="L17" s="22"/>
      <c r="M17" s="23"/>
      <c r="N17" s="6"/>
      <c r="O17" s="6"/>
      <c r="P17" s="6"/>
      <c r="Q17" s="6"/>
      <c r="R17" s="6"/>
    </row>
    <row r="18" spans="1:18" ht="120" hidden="1" x14ac:dyDescent="0.45">
      <c r="A18" s="7" t="s">
        <v>2</v>
      </c>
      <c r="B18" s="7" t="s">
        <v>3</v>
      </c>
      <c r="C18" s="17" t="s">
        <v>4</v>
      </c>
      <c r="D18" s="7" t="s">
        <v>5</v>
      </c>
      <c r="E18" s="7" t="s">
        <v>6</v>
      </c>
      <c r="F18" s="7" t="s">
        <v>7</v>
      </c>
      <c r="G18" s="17" t="s">
        <v>8</v>
      </c>
      <c r="H18" s="9" t="s">
        <v>9</v>
      </c>
      <c r="I18" s="9" t="s">
        <v>10</v>
      </c>
      <c r="J18" s="9" t="s">
        <v>11</v>
      </c>
      <c r="K18" s="9" t="s">
        <v>12</v>
      </c>
      <c r="L18" s="9" t="s">
        <v>13</v>
      </c>
      <c r="M18" s="9" t="s">
        <v>14</v>
      </c>
      <c r="N18" s="6"/>
      <c r="O18" s="6"/>
      <c r="P18" s="6"/>
      <c r="Q18" s="6"/>
      <c r="R18" s="6"/>
    </row>
    <row r="19" spans="1:18" ht="20.5" hidden="1" x14ac:dyDescent="0.45">
      <c r="A19" s="10" t="s">
        <v>25</v>
      </c>
      <c r="B19" s="8">
        <v>1</v>
      </c>
      <c r="C19" s="8">
        <v>1</v>
      </c>
      <c r="D19" s="8">
        <f t="shared" ref="D19:D24" si="4">B19-C19</f>
        <v>0</v>
      </c>
      <c r="E19" s="8"/>
      <c r="F19" s="8"/>
      <c r="G19" s="11">
        <f t="shared" ref="G19:G24" si="5">C19/B19</f>
        <v>1</v>
      </c>
      <c r="H19" s="8"/>
      <c r="I19" s="8"/>
      <c r="J19" s="8"/>
      <c r="K19" s="8"/>
      <c r="L19" s="8"/>
      <c r="M19" s="8"/>
      <c r="N19" s="6"/>
      <c r="O19" s="6"/>
      <c r="P19" s="6"/>
      <c r="Q19" s="6"/>
      <c r="R19" s="6"/>
    </row>
    <row r="20" spans="1:18" ht="20.5" hidden="1" x14ac:dyDescent="0.45">
      <c r="A20" s="10" t="s">
        <v>15</v>
      </c>
      <c r="B20" s="8">
        <v>1</v>
      </c>
      <c r="C20" s="8">
        <v>1</v>
      </c>
      <c r="D20" s="8">
        <f t="shared" si="4"/>
        <v>0</v>
      </c>
      <c r="E20" s="8"/>
      <c r="F20" s="8"/>
      <c r="G20" s="11">
        <f t="shared" si="5"/>
        <v>1</v>
      </c>
      <c r="H20" s="8"/>
      <c r="I20" s="8"/>
      <c r="J20" s="8"/>
      <c r="K20" s="8"/>
      <c r="L20" s="8"/>
      <c r="M20" s="8"/>
      <c r="N20" s="6"/>
      <c r="O20" s="6"/>
      <c r="P20" s="6"/>
      <c r="Q20" s="6"/>
      <c r="R20" s="6"/>
    </row>
    <row r="21" spans="1:18" ht="41" hidden="1" x14ac:dyDescent="0.45">
      <c r="A21" s="10" t="s">
        <v>17</v>
      </c>
      <c r="B21" s="8">
        <v>1</v>
      </c>
      <c r="C21" s="8">
        <v>1</v>
      </c>
      <c r="D21" s="8">
        <f t="shared" si="4"/>
        <v>0</v>
      </c>
      <c r="E21" s="8"/>
      <c r="F21" s="8"/>
      <c r="G21" s="11">
        <f t="shared" si="5"/>
        <v>1</v>
      </c>
      <c r="H21" s="8"/>
      <c r="I21" s="8"/>
      <c r="J21" s="8"/>
      <c r="K21" s="8"/>
      <c r="L21" s="8"/>
      <c r="M21" s="8"/>
      <c r="N21" s="6"/>
      <c r="O21" s="6"/>
      <c r="P21" s="6"/>
      <c r="Q21" s="6"/>
      <c r="R21" s="6"/>
    </row>
    <row r="22" spans="1:18" ht="102.5" hidden="1" x14ac:dyDescent="0.45">
      <c r="A22" s="10" t="s">
        <v>18</v>
      </c>
      <c r="B22" s="8">
        <v>15</v>
      </c>
      <c r="C22" s="8">
        <v>15</v>
      </c>
      <c r="D22" s="8">
        <f t="shared" si="4"/>
        <v>0</v>
      </c>
      <c r="E22" s="8"/>
      <c r="F22" s="8"/>
      <c r="G22" s="11">
        <f t="shared" si="5"/>
        <v>1</v>
      </c>
      <c r="H22" s="8"/>
      <c r="I22" s="8"/>
      <c r="J22" s="8"/>
      <c r="K22" s="8"/>
      <c r="L22" s="8"/>
      <c r="M22" s="8"/>
      <c r="N22" s="6"/>
      <c r="O22" s="6"/>
      <c r="P22" s="6"/>
      <c r="Q22" s="6"/>
      <c r="R22" s="6"/>
    </row>
    <row r="23" spans="1:18" ht="41" hidden="1" x14ac:dyDescent="0.45">
      <c r="A23" s="10" t="s">
        <v>19</v>
      </c>
      <c r="B23" s="8">
        <v>30</v>
      </c>
      <c r="C23" s="8">
        <v>30</v>
      </c>
      <c r="D23" s="8">
        <f t="shared" si="4"/>
        <v>0</v>
      </c>
      <c r="E23" s="8"/>
      <c r="F23" s="8"/>
      <c r="G23" s="11">
        <f t="shared" si="5"/>
        <v>1</v>
      </c>
      <c r="H23" s="8"/>
      <c r="I23" s="8"/>
      <c r="J23" s="8"/>
      <c r="K23" s="8"/>
      <c r="L23" s="8"/>
      <c r="M23" s="8"/>
      <c r="N23" s="6"/>
      <c r="O23" s="6"/>
      <c r="P23" s="6"/>
      <c r="Q23" s="6"/>
      <c r="R23" s="6"/>
    </row>
    <row r="24" spans="1:18" ht="20.5" hidden="1" x14ac:dyDescent="0.45">
      <c r="A24" s="10" t="s">
        <v>20</v>
      </c>
      <c r="B24" s="8">
        <v>1</v>
      </c>
      <c r="C24" s="8">
        <v>1</v>
      </c>
      <c r="D24" s="8">
        <f t="shared" si="4"/>
        <v>0</v>
      </c>
      <c r="E24" s="8"/>
      <c r="F24" s="8"/>
      <c r="G24" s="11">
        <f t="shared" si="5"/>
        <v>1</v>
      </c>
      <c r="H24" s="8"/>
      <c r="I24" s="8"/>
      <c r="J24" s="8"/>
      <c r="K24" s="8"/>
      <c r="L24" s="8"/>
      <c r="M24" s="8"/>
      <c r="N24" s="6"/>
      <c r="O24" s="6"/>
      <c r="P24" s="6"/>
      <c r="Q24" s="6"/>
      <c r="R24" s="6"/>
    </row>
    <row r="25" spans="1:18" ht="20.5" hidden="1" x14ac:dyDescent="0.45">
      <c r="A25" s="6"/>
      <c r="B25" s="3"/>
      <c r="C25" s="3"/>
      <c r="D25" s="3"/>
      <c r="E25" s="3"/>
      <c r="F25" s="3"/>
      <c r="G25" s="3"/>
      <c r="H25" s="8"/>
      <c r="I25" s="8"/>
      <c r="J25" s="8"/>
      <c r="K25" s="8"/>
      <c r="L25" s="8"/>
      <c r="M25" s="8"/>
      <c r="N25" s="6"/>
      <c r="O25" s="6"/>
      <c r="P25" s="6"/>
      <c r="Q25" s="6"/>
      <c r="R25" s="6"/>
    </row>
    <row r="26" spans="1:18" ht="40" hidden="1" x14ac:dyDescent="0.45">
      <c r="A26" s="7" t="s">
        <v>26</v>
      </c>
      <c r="B26" s="14"/>
      <c r="C26" s="16"/>
      <c r="D26" s="16"/>
      <c r="E26" s="16"/>
      <c r="F26" s="16"/>
      <c r="G26" s="16"/>
      <c r="H26" s="21" t="s">
        <v>1</v>
      </c>
      <c r="I26" s="22"/>
      <c r="J26" s="22"/>
      <c r="K26" s="22"/>
      <c r="L26" s="22"/>
      <c r="M26" s="23"/>
      <c r="N26" s="6"/>
      <c r="O26" s="6"/>
      <c r="P26" s="6"/>
      <c r="Q26" s="6"/>
      <c r="R26" s="6"/>
    </row>
    <row r="27" spans="1:18" ht="120" hidden="1" x14ac:dyDescent="0.45">
      <c r="A27" s="7" t="s">
        <v>2</v>
      </c>
      <c r="B27" s="12" t="s">
        <v>3</v>
      </c>
      <c r="C27" s="17" t="s">
        <v>4</v>
      </c>
      <c r="D27" s="7" t="s">
        <v>5</v>
      </c>
      <c r="E27" s="7" t="s">
        <v>6</v>
      </c>
      <c r="F27" s="7" t="s">
        <v>7</v>
      </c>
      <c r="G27" s="17" t="s">
        <v>8</v>
      </c>
      <c r="H27" s="9" t="s">
        <v>9</v>
      </c>
      <c r="I27" s="9" t="s">
        <v>10</v>
      </c>
      <c r="J27" s="9" t="s">
        <v>11</v>
      </c>
      <c r="K27" s="9" t="s">
        <v>12</v>
      </c>
      <c r="L27" s="9" t="s">
        <v>13</v>
      </c>
      <c r="M27" s="9" t="s">
        <v>14</v>
      </c>
      <c r="N27" s="6"/>
      <c r="O27" s="6"/>
      <c r="P27" s="6"/>
      <c r="Q27" s="6"/>
      <c r="R27" s="6"/>
    </row>
    <row r="28" spans="1:18" ht="20.5" hidden="1" x14ac:dyDescent="0.45">
      <c r="A28" s="10" t="s">
        <v>21</v>
      </c>
      <c r="B28" s="8">
        <v>3</v>
      </c>
      <c r="C28" s="8">
        <v>4</v>
      </c>
      <c r="D28" s="8">
        <f t="shared" ref="D28:D45" si="6">B28-C28</f>
        <v>-1</v>
      </c>
      <c r="E28" s="8"/>
      <c r="F28" s="8"/>
      <c r="G28" s="11">
        <f t="shared" ref="G28:G45" si="7">C28/B28</f>
        <v>1.3333333333333333</v>
      </c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</row>
    <row r="29" spans="1:18" ht="41" hidden="1" x14ac:dyDescent="0.45">
      <c r="A29" s="10" t="s">
        <v>27</v>
      </c>
      <c r="B29" s="8">
        <v>3</v>
      </c>
      <c r="C29" s="8">
        <v>0</v>
      </c>
      <c r="D29" s="8">
        <f t="shared" si="6"/>
        <v>3</v>
      </c>
      <c r="E29" s="8"/>
      <c r="F29" s="8"/>
      <c r="G29" s="11">
        <f t="shared" si="7"/>
        <v>0</v>
      </c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</row>
    <row r="30" spans="1:18" ht="82" hidden="1" x14ac:dyDescent="0.45">
      <c r="A30" s="10" t="s">
        <v>28</v>
      </c>
      <c r="B30" s="8">
        <v>3</v>
      </c>
      <c r="C30" s="8">
        <v>0</v>
      </c>
      <c r="D30" s="8">
        <f t="shared" si="6"/>
        <v>3</v>
      </c>
      <c r="E30" s="8"/>
      <c r="F30" s="8"/>
      <c r="G30" s="11">
        <f t="shared" si="7"/>
        <v>0</v>
      </c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</row>
    <row r="31" spans="1:18" ht="41" hidden="1" x14ac:dyDescent="0.45">
      <c r="A31" s="10" t="s">
        <v>29</v>
      </c>
      <c r="B31" s="8">
        <v>3</v>
      </c>
      <c r="C31" s="8">
        <v>2</v>
      </c>
      <c r="D31" s="8">
        <f t="shared" si="6"/>
        <v>1</v>
      </c>
      <c r="E31" s="8"/>
      <c r="F31" s="8"/>
      <c r="G31" s="11">
        <f t="shared" si="7"/>
        <v>0.66666666666666663</v>
      </c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</row>
    <row r="32" spans="1:18" ht="41" hidden="1" x14ac:dyDescent="0.45">
      <c r="A32" s="10" t="s">
        <v>30</v>
      </c>
      <c r="B32" s="8">
        <v>3</v>
      </c>
      <c r="C32" s="8">
        <v>0</v>
      </c>
      <c r="D32" s="8">
        <f t="shared" si="6"/>
        <v>3</v>
      </c>
      <c r="E32" s="8"/>
      <c r="F32" s="8"/>
      <c r="G32" s="11">
        <f t="shared" si="7"/>
        <v>0</v>
      </c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</row>
    <row r="33" spans="1:18" ht="61.5" hidden="1" x14ac:dyDescent="0.45">
      <c r="A33" s="10" t="s">
        <v>31</v>
      </c>
      <c r="B33" s="8">
        <v>3</v>
      </c>
      <c r="C33" s="8">
        <v>0</v>
      </c>
      <c r="D33" s="8">
        <f t="shared" si="6"/>
        <v>3</v>
      </c>
      <c r="E33" s="8"/>
      <c r="F33" s="8"/>
      <c r="G33" s="11">
        <f t="shared" si="7"/>
        <v>0</v>
      </c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</row>
    <row r="34" spans="1:18" ht="123" hidden="1" x14ac:dyDescent="0.45">
      <c r="A34" s="10" t="s">
        <v>32</v>
      </c>
      <c r="B34" s="8">
        <v>45</v>
      </c>
      <c r="C34" s="8">
        <v>0</v>
      </c>
      <c r="D34" s="8">
        <f t="shared" si="6"/>
        <v>45</v>
      </c>
      <c r="E34" s="8"/>
      <c r="F34" s="8"/>
      <c r="G34" s="11">
        <f t="shared" si="7"/>
        <v>0</v>
      </c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</row>
    <row r="35" spans="1:18" ht="61.5" hidden="1" x14ac:dyDescent="0.45">
      <c r="A35" s="10" t="s">
        <v>33</v>
      </c>
      <c r="B35" s="8">
        <v>45</v>
      </c>
      <c r="C35" s="8">
        <v>0</v>
      </c>
      <c r="D35" s="8">
        <f t="shared" si="6"/>
        <v>45</v>
      </c>
      <c r="E35" s="8"/>
      <c r="F35" s="8"/>
      <c r="G35" s="11">
        <f t="shared" si="7"/>
        <v>0</v>
      </c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</row>
    <row r="36" spans="1:18" ht="61.5" hidden="1" x14ac:dyDescent="0.45">
      <c r="A36" s="10" t="s">
        <v>34</v>
      </c>
      <c r="B36" s="8">
        <v>3</v>
      </c>
      <c r="C36" s="8">
        <v>10</v>
      </c>
      <c r="D36" s="8">
        <f t="shared" si="6"/>
        <v>-7</v>
      </c>
      <c r="E36" s="8"/>
      <c r="F36" s="8"/>
      <c r="G36" s="11">
        <f t="shared" si="7"/>
        <v>3.3333333333333335</v>
      </c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</row>
    <row r="37" spans="1:18" ht="82" hidden="1" x14ac:dyDescent="0.45">
      <c r="A37" s="10" t="s">
        <v>35</v>
      </c>
      <c r="B37" s="8">
        <v>3</v>
      </c>
      <c r="C37" s="8">
        <v>0</v>
      </c>
      <c r="D37" s="8">
        <f t="shared" si="6"/>
        <v>3</v>
      </c>
      <c r="E37" s="8"/>
      <c r="F37" s="8"/>
      <c r="G37" s="11">
        <f t="shared" si="7"/>
        <v>0</v>
      </c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</row>
    <row r="38" spans="1:18" ht="61.5" hidden="1" x14ac:dyDescent="0.45">
      <c r="A38" s="10" t="s">
        <v>36</v>
      </c>
      <c r="B38" s="8">
        <v>3</v>
      </c>
      <c r="C38" s="8">
        <v>0</v>
      </c>
      <c r="D38" s="8">
        <f t="shared" si="6"/>
        <v>3</v>
      </c>
      <c r="E38" s="8"/>
      <c r="F38" s="8"/>
      <c r="G38" s="11">
        <f t="shared" si="7"/>
        <v>0</v>
      </c>
      <c r="H38" s="8"/>
      <c r="I38" s="8"/>
      <c r="J38" s="8"/>
      <c r="K38" s="8"/>
      <c r="L38" s="8"/>
      <c r="M38" s="8"/>
      <c r="N38" s="6"/>
      <c r="O38" s="6"/>
      <c r="P38" s="6"/>
      <c r="Q38" s="6"/>
      <c r="R38" s="6"/>
    </row>
    <row r="39" spans="1:18" ht="61.5" hidden="1" x14ac:dyDescent="0.45">
      <c r="A39" s="10" t="s">
        <v>37</v>
      </c>
      <c r="B39" s="8">
        <v>45</v>
      </c>
      <c r="C39" s="8">
        <v>0</v>
      </c>
      <c r="D39" s="8">
        <f t="shared" si="6"/>
        <v>45</v>
      </c>
      <c r="E39" s="8"/>
      <c r="F39" s="8"/>
      <c r="G39" s="11">
        <f t="shared" si="7"/>
        <v>0</v>
      </c>
      <c r="H39" s="8"/>
      <c r="I39" s="8"/>
      <c r="J39" s="8"/>
      <c r="K39" s="8"/>
      <c r="L39" s="8"/>
      <c r="M39" s="8"/>
      <c r="N39" s="6"/>
      <c r="O39" s="6"/>
      <c r="P39" s="6"/>
      <c r="Q39" s="6"/>
      <c r="R39" s="6"/>
    </row>
    <row r="40" spans="1:18" ht="20.5" hidden="1" x14ac:dyDescent="0.45">
      <c r="A40" s="10" t="s">
        <v>15</v>
      </c>
      <c r="B40" s="8">
        <v>3</v>
      </c>
      <c r="C40" s="8">
        <v>1</v>
      </c>
      <c r="D40" s="8">
        <f t="shared" si="6"/>
        <v>2</v>
      </c>
      <c r="E40" s="8"/>
      <c r="F40" s="8"/>
      <c r="G40" s="11">
        <f t="shared" si="7"/>
        <v>0.33333333333333331</v>
      </c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</row>
    <row r="41" spans="1:18" ht="82" hidden="1" x14ac:dyDescent="0.45">
      <c r="A41" s="10" t="s">
        <v>38</v>
      </c>
      <c r="B41" s="8">
        <v>13</v>
      </c>
      <c r="C41" s="8">
        <v>0</v>
      </c>
      <c r="D41" s="8">
        <f t="shared" si="6"/>
        <v>13</v>
      </c>
      <c r="E41" s="8"/>
      <c r="F41" s="8"/>
      <c r="G41" s="11">
        <f t="shared" si="7"/>
        <v>0</v>
      </c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</row>
    <row r="42" spans="1:18" ht="41" hidden="1" x14ac:dyDescent="0.45">
      <c r="A42" s="10" t="s">
        <v>17</v>
      </c>
      <c r="B42" s="8">
        <v>3</v>
      </c>
      <c r="C42" s="8">
        <v>1</v>
      </c>
      <c r="D42" s="8">
        <f t="shared" si="6"/>
        <v>2</v>
      </c>
      <c r="E42" s="8"/>
      <c r="F42" s="8"/>
      <c r="G42" s="11">
        <f t="shared" si="7"/>
        <v>0.33333333333333331</v>
      </c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</row>
    <row r="43" spans="1:18" ht="61.5" hidden="1" x14ac:dyDescent="0.45">
      <c r="A43" s="10" t="s">
        <v>39</v>
      </c>
      <c r="B43" s="8">
        <v>45</v>
      </c>
      <c r="C43" s="8">
        <v>15</v>
      </c>
      <c r="D43" s="8">
        <f t="shared" si="6"/>
        <v>30</v>
      </c>
      <c r="E43" s="8"/>
      <c r="F43" s="8"/>
      <c r="G43" s="11">
        <f t="shared" si="7"/>
        <v>0.33333333333333331</v>
      </c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</row>
    <row r="44" spans="1:18" ht="41" hidden="1" x14ac:dyDescent="0.45">
      <c r="A44" s="10" t="s">
        <v>19</v>
      </c>
      <c r="B44" s="8">
        <v>90</v>
      </c>
      <c r="C44" s="8">
        <v>30</v>
      </c>
      <c r="D44" s="8">
        <f t="shared" si="6"/>
        <v>60</v>
      </c>
      <c r="E44" s="8"/>
      <c r="F44" s="8"/>
      <c r="G44" s="11">
        <f t="shared" si="7"/>
        <v>0.33333333333333331</v>
      </c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</row>
    <row r="45" spans="1:18" ht="20.5" hidden="1" x14ac:dyDescent="0.45">
      <c r="A45" s="10" t="s">
        <v>20</v>
      </c>
      <c r="B45" s="8">
        <v>3</v>
      </c>
      <c r="C45" s="8">
        <v>1</v>
      </c>
      <c r="D45" s="8">
        <f t="shared" si="6"/>
        <v>2</v>
      </c>
      <c r="E45" s="8"/>
      <c r="F45" s="8"/>
      <c r="G45" s="11">
        <f t="shared" si="7"/>
        <v>0.33333333333333331</v>
      </c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</row>
    <row r="46" spans="1:18" ht="20.5" hidden="1" x14ac:dyDescent="0.45">
      <c r="A46" s="6"/>
      <c r="B46" s="3"/>
      <c r="C46" s="3"/>
      <c r="D46" s="3"/>
      <c r="E46" s="3"/>
      <c r="F46" s="3"/>
      <c r="G46" s="3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</row>
    <row r="47" spans="1:18" ht="60" hidden="1" x14ac:dyDescent="0.45">
      <c r="A47" s="7" t="s">
        <v>40</v>
      </c>
      <c r="B47" s="14"/>
      <c r="C47" s="16"/>
      <c r="D47" s="16"/>
      <c r="E47" s="16"/>
      <c r="F47" s="16"/>
      <c r="G47" s="16"/>
      <c r="H47" s="21" t="s">
        <v>1</v>
      </c>
      <c r="I47" s="22"/>
      <c r="J47" s="22"/>
      <c r="K47" s="22"/>
      <c r="L47" s="22"/>
      <c r="M47" s="23"/>
      <c r="N47" s="6"/>
      <c r="O47" s="6"/>
      <c r="P47" s="6"/>
      <c r="Q47" s="6"/>
      <c r="R47" s="6"/>
    </row>
    <row r="48" spans="1:18" ht="120" hidden="1" x14ac:dyDescent="0.45">
      <c r="A48" s="7" t="s">
        <v>2</v>
      </c>
      <c r="B48" s="7" t="s">
        <v>3</v>
      </c>
      <c r="C48" s="17" t="s">
        <v>4</v>
      </c>
      <c r="D48" s="7" t="s">
        <v>5</v>
      </c>
      <c r="E48" s="7" t="s">
        <v>6</v>
      </c>
      <c r="F48" s="7" t="s">
        <v>7</v>
      </c>
      <c r="G48" s="17" t="s">
        <v>8</v>
      </c>
      <c r="H48" s="9" t="s">
        <v>9</v>
      </c>
      <c r="I48" s="9" t="s">
        <v>10</v>
      </c>
      <c r="J48" s="9" t="s">
        <v>11</v>
      </c>
      <c r="K48" s="9" t="s">
        <v>12</v>
      </c>
      <c r="L48" s="9" t="s">
        <v>13</v>
      </c>
      <c r="M48" s="9" t="s">
        <v>14</v>
      </c>
      <c r="N48" s="6"/>
      <c r="O48" s="6"/>
      <c r="P48" s="6"/>
      <c r="Q48" s="6"/>
      <c r="R48" s="6"/>
    </row>
    <row r="49" spans="1:18" ht="102.5" hidden="1" x14ac:dyDescent="0.45">
      <c r="A49" s="10" t="s">
        <v>18</v>
      </c>
      <c r="B49" s="8">
        <v>15</v>
      </c>
      <c r="C49" s="8">
        <v>15</v>
      </c>
      <c r="D49" s="8">
        <f t="shared" ref="D49:D53" si="8">B49-C49</f>
        <v>0</v>
      </c>
      <c r="E49" s="8"/>
      <c r="F49" s="8"/>
      <c r="G49" s="11">
        <f t="shared" ref="G49:G53" si="9">C49/B49</f>
        <v>1</v>
      </c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</row>
    <row r="50" spans="1:18" ht="41" hidden="1" x14ac:dyDescent="0.45">
      <c r="A50" s="10" t="s">
        <v>19</v>
      </c>
      <c r="B50" s="8">
        <v>30</v>
      </c>
      <c r="C50" s="8">
        <v>30</v>
      </c>
      <c r="D50" s="8">
        <f t="shared" si="8"/>
        <v>0</v>
      </c>
      <c r="E50" s="8"/>
      <c r="F50" s="8"/>
      <c r="G50" s="11">
        <f t="shared" si="9"/>
        <v>1</v>
      </c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</row>
    <row r="51" spans="1:18" ht="41" hidden="1" x14ac:dyDescent="0.45">
      <c r="A51" s="10" t="s">
        <v>17</v>
      </c>
      <c r="B51" s="8">
        <v>1</v>
      </c>
      <c r="C51" s="8">
        <v>1</v>
      </c>
      <c r="D51" s="8">
        <f t="shared" si="8"/>
        <v>0</v>
      </c>
      <c r="E51" s="8"/>
      <c r="F51" s="8"/>
      <c r="G51" s="11">
        <f t="shared" si="9"/>
        <v>1</v>
      </c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</row>
    <row r="52" spans="1:18" ht="20.5" hidden="1" x14ac:dyDescent="0.45">
      <c r="A52" s="10" t="s">
        <v>15</v>
      </c>
      <c r="B52" s="8">
        <v>1</v>
      </c>
      <c r="C52" s="8">
        <v>1</v>
      </c>
      <c r="D52" s="8">
        <f t="shared" si="8"/>
        <v>0</v>
      </c>
      <c r="E52" s="8"/>
      <c r="F52" s="8"/>
      <c r="G52" s="11">
        <f t="shared" si="9"/>
        <v>1</v>
      </c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</row>
    <row r="53" spans="1:18" ht="20.5" hidden="1" x14ac:dyDescent="0.45">
      <c r="A53" s="10" t="s">
        <v>20</v>
      </c>
      <c r="B53" s="8">
        <v>1</v>
      </c>
      <c r="C53" s="8">
        <v>1</v>
      </c>
      <c r="D53" s="8">
        <f t="shared" si="8"/>
        <v>0</v>
      </c>
      <c r="E53" s="8"/>
      <c r="F53" s="8"/>
      <c r="G53" s="11">
        <f t="shared" si="9"/>
        <v>1</v>
      </c>
      <c r="H53" s="8"/>
      <c r="I53" s="8"/>
      <c r="J53" s="8"/>
      <c r="K53" s="8"/>
      <c r="L53" s="8"/>
      <c r="M53" s="8"/>
      <c r="N53" s="6"/>
      <c r="O53" s="6"/>
      <c r="P53" s="6"/>
      <c r="Q53" s="6"/>
      <c r="R53" s="6"/>
    </row>
    <row r="54" spans="1:18" ht="20.5" x14ac:dyDescent="0.45">
      <c r="A54" s="6"/>
      <c r="B54" s="3"/>
      <c r="C54" s="3"/>
      <c r="D54" s="3"/>
      <c r="E54" s="3"/>
      <c r="F54" s="3"/>
      <c r="G54" s="3"/>
      <c r="H54" s="8"/>
      <c r="I54" s="8"/>
      <c r="J54" s="8"/>
      <c r="K54" s="8"/>
      <c r="L54" s="8"/>
      <c r="M54" s="8"/>
      <c r="N54" s="6"/>
      <c r="O54" s="6"/>
      <c r="P54" s="6"/>
      <c r="Q54" s="6"/>
      <c r="R54" s="6"/>
    </row>
    <row r="55" spans="1:18" ht="40" x14ac:dyDescent="0.45">
      <c r="A55" s="12" t="s">
        <v>92</v>
      </c>
      <c r="B55" s="14"/>
      <c r="C55" s="16"/>
      <c r="D55" s="16"/>
      <c r="E55" s="16"/>
      <c r="F55" s="16"/>
      <c r="G55" s="16"/>
      <c r="H55" s="21" t="s">
        <v>1</v>
      </c>
      <c r="I55" s="22"/>
      <c r="J55" s="22"/>
      <c r="K55" s="22"/>
      <c r="L55" s="22"/>
      <c r="M55" s="23"/>
      <c r="N55" s="18"/>
      <c r="O55" s="18"/>
      <c r="P55" s="18"/>
      <c r="Q55" s="18"/>
      <c r="R55" s="6"/>
    </row>
    <row r="56" spans="1:18" ht="120" x14ac:dyDescent="0.35">
      <c r="A56" s="7" t="s">
        <v>2</v>
      </c>
      <c r="B56" s="7" t="s">
        <v>3</v>
      </c>
      <c r="C56" s="17" t="s">
        <v>4</v>
      </c>
      <c r="D56" s="7" t="s">
        <v>5</v>
      </c>
      <c r="E56" s="7" t="s">
        <v>6</v>
      </c>
      <c r="F56" s="7" t="s">
        <v>7</v>
      </c>
      <c r="G56" s="17" t="s">
        <v>8</v>
      </c>
      <c r="H56" s="9" t="s">
        <v>9</v>
      </c>
      <c r="I56" s="9" t="s">
        <v>10</v>
      </c>
      <c r="J56" s="9" t="s">
        <v>11</v>
      </c>
      <c r="K56" s="9" t="s">
        <v>12</v>
      </c>
      <c r="L56" s="9" t="s">
        <v>13</v>
      </c>
      <c r="M56" s="9" t="s">
        <v>14</v>
      </c>
      <c r="N56" s="13" t="s">
        <v>87</v>
      </c>
      <c r="O56" s="13" t="s">
        <v>6</v>
      </c>
      <c r="P56" s="13" t="s">
        <v>7</v>
      </c>
      <c r="Q56" s="13" t="s">
        <v>86</v>
      </c>
      <c r="R56" s="4" t="s">
        <v>88</v>
      </c>
    </row>
    <row r="57" spans="1:18" ht="20.5" x14ac:dyDescent="0.45">
      <c r="A57" s="10" t="s">
        <v>15</v>
      </c>
      <c r="B57" s="8">
        <v>1</v>
      </c>
      <c r="C57" s="8">
        <v>1</v>
      </c>
      <c r="D57" s="8">
        <f t="shared" ref="D57:D107" si="10">B57-C57</f>
        <v>0</v>
      </c>
      <c r="E57" s="8"/>
      <c r="F57" s="8">
        <f>D57*E57</f>
        <v>0</v>
      </c>
      <c r="G57" s="11">
        <f t="shared" ref="G57:G107" si="11">C57/B57</f>
        <v>1</v>
      </c>
      <c r="H57" s="8"/>
      <c r="I57" s="8"/>
      <c r="J57" s="8"/>
      <c r="K57" s="8"/>
      <c r="L57" s="8"/>
      <c r="M57" s="14"/>
      <c r="N57" s="18"/>
      <c r="O57" s="18"/>
      <c r="P57" s="18"/>
      <c r="Q57" s="18"/>
      <c r="R57" s="6"/>
    </row>
    <row r="58" spans="1:18" ht="82" x14ac:dyDescent="0.45">
      <c r="A58" s="10" t="s">
        <v>42</v>
      </c>
      <c r="B58" s="8">
        <v>1</v>
      </c>
      <c r="C58" s="8">
        <v>0</v>
      </c>
      <c r="D58" s="8">
        <f t="shared" si="10"/>
        <v>1</v>
      </c>
      <c r="E58" s="8"/>
      <c r="F58" s="8">
        <f t="shared" ref="F58:F107" si="12">D58*E58</f>
        <v>0</v>
      </c>
      <c r="G58" s="11">
        <f t="shared" si="11"/>
        <v>0</v>
      </c>
      <c r="H58" s="8"/>
      <c r="I58" s="8"/>
      <c r="J58" s="8"/>
      <c r="K58" s="8"/>
      <c r="L58" s="8"/>
      <c r="M58" s="14"/>
      <c r="N58" s="18"/>
      <c r="O58" s="18"/>
      <c r="P58" s="18"/>
      <c r="Q58" s="18"/>
      <c r="R58" s="6"/>
    </row>
    <row r="59" spans="1:18" ht="61.5" x14ac:dyDescent="0.45">
      <c r="A59" s="10" t="s">
        <v>43</v>
      </c>
      <c r="B59" s="8">
        <v>2</v>
      </c>
      <c r="C59" s="8">
        <v>0</v>
      </c>
      <c r="D59" s="8">
        <f t="shared" si="10"/>
        <v>2</v>
      </c>
      <c r="E59" s="8"/>
      <c r="F59" s="8">
        <f t="shared" si="12"/>
        <v>0</v>
      </c>
      <c r="G59" s="11">
        <f t="shared" si="11"/>
        <v>0</v>
      </c>
      <c r="H59" s="8"/>
      <c r="I59" s="8"/>
      <c r="J59" s="8"/>
      <c r="K59" s="8"/>
      <c r="L59" s="8"/>
      <c r="M59" s="14"/>
      <c r="N59" s="18"/>
      <c r="O59" s="18"/>
      <c r="P59" s="18"/>
      <c r="Q59" s="18"/>
      <c r="R59" s="6"/>
    </row>
    <row r="60" spans="1:18" ht="61.5" x14ac:dyDescent="0.45">
      <c r="A60" s="10" t="s">
        <v>44</v>
      </c>
      <c r="B60" s="8">
        <v>1</v>
      </c>
      <c r="C60" s="8">
        <v>0</v>
      </c>
      <c r="D60" s="8">
        <f t="shared" si="10"/>
        <v>1</v>
      </c>
      <c r="E60" s="8"/>
      <c r="F60" s="8">
        <f t="shared" si="12"/>
        <v>0</v>
      </c>
      <c r="G60" s="11">
        <f t="shared" si="11"/>
        <v>0</v>
      </c>
      <c r="H60" s="8"/>
      <c r="I60" s="8"/>
      <c r="J60" s="8"/>
      <c r="K60" s="8"/>
      <c r="L60" s="8"/>
      <c r="M60" s="14"/>
      <c r="N60" s="18"/>
      <c r="O60" s="18"/>
      <c r="P60" s="18"/>
      <c r="Q60" s="18"/>
      <c r="R60" s="6"/>
    </row>
    <row r="61" spans="1:18" ht="20.5" x14ac:dyDescent="0.45">
      <c r="A61" s="10" t="s">
        <v>41</v>
      </c>
      <c r="B61" s="8">
        <v>1</v>
      </c>
      <c r="C61" s="8">
        <v>1</v>
      </c>
      <c r="D61" s="8">
        <f t="shared" si="10"/>
        <v>0</v>
      </c>
      <c r="E61" s="8">
        <v>414</v>
      </c>
      <c r="F61" s="8">
        <v>0</v>
      </c>
      <c r="G61" s="11">
        <f t="shared" si="11"/>
        <v>1</v>
      </c>
      <c r="H61" s="8"/>
      <c r="I61" s="8"/>
      <c r="J61" s="8"/>
      <c r="K61" s="8"/>
      <c r="L61" s="8"/>
      <c r="M61" s="14"/>
      <c r="N61" s="18"/>
      <c r="O61" s="18"/>
      <c r="P61" s="18"/>
      <c r="Q61" s="18"/>
      <c r="R61" s="6"/>
    </row>
    <row r="62" spans="1:18" ht="20.5" x14ac:dyDescent="0.45">
      <c r="A62" s="10" t="s">
        <v>45</v>
      </c>
      <c r="B62" s="8">
        <v>5</v>
      </c>
      <c r="C62" s="8">
        <v>2</v>
      </c>
      <c r="D62" s="8">
        <f t="shared" si="10"/>
        <v>3</v>
      </c>
      <c r="E62" s="8">
        <v>292.8</v>
      </c>
      <c r="F62" s="8">
        <f t="shared" si="12"/>
        <v>878.40000000000009</v>
      </c>
      <c r="G62" s="11">
        <f t="shared" si="11"/>
        <v>0.4</v>
      </c>
      <c r="H62" s="8"/>
      <c r="I62" s="8"/>
      <c r="J62" s="8"/>
      <c r="K62" s="8"/>
      <c r="L62" s="8"/>
      <c r="M62" s="14"/>
      <c r="N62" s="18">
        <v>5</v>
      </c>
      <c r="O62" s="18">
        <v>241</v>
      </c>
      <c r="P62" s="18">
        <v>1205</v>
      </c>
      <c r="Q62" s="18" t="s">
        <v>89</v>
      </c>
      <c r="R62" s="6"/>
    </row>
    <row r="63" spans="1:18" ht="20.5" x14ac:dyDescent="0.45">
      <c r="A63" s="10" t="s">
        <v>46</v>
      </c>
      <c r="B63" s="8">
        <v>15</v>
      </c>
      <c r="C63" s="8">
        <v>2</v>
      </c>
      <c r="D63" s="8">
        <f t="shared" si="10"/>
        <v>13</v>
      </c>
      <c r="E63" s="8">
        <v>321.60000000000002</v>
      </c>
      <c r="F63" s="8">
        <f t="shared" si="12"/>
        <v>4180.8</v>
      </c>
      <c r="G63" s="11">
        <f t="shared" si="11"/>
        <v>0.13333333333333333</v>
      </c>
      <c r="H63" s="8"/>
      <c r="I63" s="8"/>
      <c r="J63" s="8"/>
      <c r="K63" s="8"/>
      <c r="L63" s="8"/>
      <c r="M63" s="14"/>
      <c r="N63" s="18">
        <v>15</v>
      </c>
      <c r="O63" s="18">
        <v>422</v>
      </c>
      <c r="P63" s="18">
        <v>6330</v>
      </c>
      <c r="Q63" s="18" t="s">
        <v>89</v>
      </c>
      <c r="R63" s="6"/>
    </row>
    <row r="64" spans="1:18" ht="20.5" x14ac:dyDescent="0.45">
      <c r="A64" s="10" t="s">
        <v>47</v>
      </c>
      <c r="B64" s="8">
        <v>5</v>
      </c>
      <c r="C64" s="8">
        <v>2</v>
      </c>
      <c r="D64" s="8">
        <f t="shared" si="10"/>
        <v>3</v>
      </c>
      <c r="E64" s="8">
        <v>172.8</v>
      </c>
      <c r="F64" s="8">
        <f t="shared" si="12"/>
        <v>518.40000000000009</v>
      </c>
      <c r="G64" s="11">
        <f t="shared" si="11"/>
        <v>0.4</v>
      </c>
      <c r="H64" s="8"/>
      <c r="I64" s="8"/>
      <c r="J64" s="8"/>
      <c r="K64" s="8"/>
      <c r="L64" s="8"/>
      <c r="M64" s="14"/>
      <c r="N64" s="18">
        <v>5</v>
      </c>
      <c r="O64" s="18">
        <v>237</v>
      </c>
      <c r="P64" s="18">
        <v>1185</v>
      </c>
      <c r="Q64" s="18" t="s">
        <v>89</v>
      </c>
      <c r="R64" s="6"/>
    </row>
    <row r="65" spans="1:18" ht="20.5" x14ac:dyDescent="0.45">
      <c r="A65" s="10" t="s">
        <v>48</v>
      </c>
      <c r="B65" s="8">
        <v>15</v>
      </c>
      <c r="C65" s="8">
        <v>2</v>
      </c>
      <c r="D65" s="8">
        <f t="shared" si="10"/>
        <v>13</v>
      </c>
      <c r="E65" s="8">
        <v>302.39999999999998</v>
      </c>
      <c r="F65" s="8">
        <f t="shared" si="12"/>
        <v>3931.2</v>
      </c>
      <c r="G65" s="11">
        <f t="shared" si="11"/>
        <v>0.13333333333333333</v>
      </c>
      <c r="H65" s="8"/>
      <c r="I65" s="8"/>
      <c r="J65" s="8"/>
      <c r="K65" s="8"/>
      <c r="L65" s="8"/>
      <c r="M65" s="14"/>
      <c r="N65" s="18">
        <v>15</v>
      </c>
      <c r="O65" s="18">
        <v>260</v>
      </c>
      <c r="P65" s="18">
        <v>3900</v>
      </c>
      <c r="Q65" s="18" t="s">
        <v>89</v>
      </c>
      <c r="R65" s="6"/>
    </row>
    <row r="66" spans="1:18" ht="20.5" x14ac:dyDescent="0.45">
      <c r="A66" s="10" t="s">
        <v>49</v>
      </c>
      <c r="B66" s="8">
        <v>5</v>
      </c>
      <c r="C66" s="8">
        <v>1</v>
      </c>
      <c r="D66" s="8">
        <f t="shared" si="10"/>
        <v>4</v>
      </c>
      <c r="E66" s="8">
        <v>388.8</v>
      </c>
      <c r="F66" s="8">
        <f t="shared" si="12"/>
        <v>1555.2</v>
      </c>
      <c r="G66" s="11">
        <f t="shared" si="11"/>
        <v>0.2</v>
      </c>
      <c r="H66" s="8"/>
      <c r="I66" s="8"/>
      <c r="J66" s="8"/>
      <c r="K66" s="8"/>
      <c r="L66" s="8"/>
      <c r="M66" s="14"/>
      <c r="N66" s="18">
        <v>5</v>
      </c>
      <c r="O66" s="18">
        <v>392</v>
      </c>
      <c r="P66" s="18">
        <v>1960</v>
      </c>
      <c r="Q66" s="18" t="s">
        <v>90</v>
      </c>
      <c r="R66" s="6"/>
    </row>
    <row r="67" spans="1:18" ht="20.5" x14ac:dyDescent="0.45">
      <c r="A67" s="10" t="s">
        <v>50</v>
      </c>
      <c r="B67" s="8">
        <v>5</v>
      </c>
      <c r="C67" s="8">
        <v>0</v>
      </c>
      <c r="D67" s="8">
        <f t="shared" si="10"/>
        <v>5</v>
      </c>
      <c r="E67" s="8"/>
      <c r="F67" s="8">
        <f t="shared" si="12"/>
        <v>0</v>
      </c>
      <c r="G67" s="11">
        <f t="shared" si="11"/>
        <v>0</v>
      </c>
      <c r="H67" s="8"/>
      <c r="I67" s="8"/>
      <c r="J67" s="8"/>
      <c r="K67" s="8"/>
      <c r="L67" s="8"/>
      <c r="M67" s="14"/>
      <c r="N67" s="18"/>
      <c r="O67" s="18"/>
      <c r="P67" s="18"/>
      <c r="Q67" s="18"/>
      <c r="R67" s="6"/>
    </row>
    <row r="68" spans="1:18" ht="20.5" x14ac:dyDescent="0.45">
      <c r="A68" s="10" t="s">
        <v>51</v>
      </c>
      <c r="B68" s="8">
        <v>15</v>
      </c>
      <c r="C68" s="8">
        <v>1</v>
      </c>
      <c r="D68" s="8">
        <f t="shared" si="10"/>
        <v>14</v>
      </c>
      <c r="E68" s="8">
        <v>120</v>
      </c>
      <c r="F68" s="8">
        <f t="shared" si="12"/>
        <v>1680</v>
      </c>
      <c r="G68" s="11">
        <f t="shared" si="11"/>
        <v>6.6666666666666666E-2</v>
      </c>
      <c r="H68" s="8"/>
      <c r="I68" s="8"/>
      <c r="J68" s="8"/>
      <c r="K68" s="8"/>
      <c r="L68" s="8"/>
      <c r="M68" s="14"/>
      <c r="N68" s="18">
        <v>15</v>
      </c>
      <c r="O68" s="18">
        <v>133</v>
      </c>
      <c r="P68" s="18">
        <v>1995</v>
      </c>
      <c r="Q68" s="18" t="s">
        <v>90</v>
      </c>
      <c r="R68" s="6"/>
    </row>
    <row r="69" spans="1:18" ht="20.5" x14ac:dyDescent="0.45">
      <c r="A69" s="10" t="s">
        <v>52</v>
      </c>
      <c r="B69" s="8">
        <v>15</v>
      </c>
      <c r="C69" s="8">
        <v>1</v>
      </c>
      <c r="D69" s="8">
        <f t="shared" si="10"/>
        <v>14</v>
      </c>
      <c r="E69" s="8">
        <v>462</v>
      </c>
      <c r="F69" s="8">
        <f t="shared" si="12"/>
        <v>6468</v>
      </c>
      <c r="G69" s="11">
        <f t="shared" si="11"/>
        <v>6.6666666666666666E-2</v>
      </c>
      <c r="H69" s="8"/>
      <c r="I69" s="8"/>
      <c r="J69" s="8"/>
      <c r="K69" s="8"/>
      <c r="L69" s="8"/>
      <c r="M69" s="14"/>
      <c r="N69" s="18">
        <v>15</v>
      </c>
      <c r="O69" s="18">
        <v>460</v>
      </c>
      <c r="P69" s="18">
        <v>6900</v>
      </c>
      <c r="Q69" s="18" t="s">
        <v>90</v>
      </c>
      <c r="R69" s="6"/>
    </row>
    <row r="70" spans="1:18" ht="20.5" x14ac:dyDescent="0.45">
      <c r="A70" s="10" t="s">
        <v>53</v>
      </c>
      <c r="B70" s="8">
        <v>15</v>
      </c>
      <c r="C70" s="8">
        <v>1</v>
      </c>
      <c r="D70" s="8">
        <f t="shared" si="10"/>
        <v>14</v>
      </c>
      <c r="E70" s="8">
        <v>201.6</v>
      </c>
      <c r="F70" s="8">
        <f t="shared" si="12"/>
        <v>2822.4</v>
      </c>
      <c r="G70" s="11">
        <f t="shared" si="11"/>
        <v>6.6666666666666666E-2</v>
      </c>
      <c r="H70" s="8"/>
      <c r="I70" s="8"/>
      <c r="J70" s="8"/>
      <c r="K70" s="8"/>
      <c r="L70" s="8"/>
      <c r="M70" s="14"/>
      <c r="N70" s="18">
        <v>10</v>
      </c>
      <c r="O70" s="18">
        <v>173</v>
      </c>
      <c r="P70" s="18">
        <v>1730</v>
      </c>
      <c r="Q70" s="18" t="s">
        <v>90</v>
      </c>
      <c r="R70" s="6"/>
    </row>
    <row r="71" spans="1:18" ht="20.5" x14ac:dyDescent="0.45">
      <c r="A71" s="10" t="s">
        <v>54</v>
      </c>
      <c r="B71" s="8">
        <v>15</v>
      </c>
      <c r="C71" s="8">
        <v>1</v>
      </c>
      <c r="D71" s="8">
        <f t="shared" si="10"/>
        <v>14</v>
      </c>
      <c r="E71" s="8">
        <v>259.2</v>
      </c>
      <c r="F71" s="8">
        <f t="shared" si="12"/>
        <v>3628.7999999999997</v>
      </c>
      <c r="G71" s="11">
        <f t="shared" si="11"/>
        <v>6.6666666666666666E-2</v>
      </c>
      <c r="H71" s="8"/>
      <c r="I71" s="8"/>
      <c r="J71" s="8"/>
      <c r="K71" s="8"/>
      <c r="L71" s="8"/>
      <c r="M71" s="14"/>
      <c r="N71" s="18">
        <v>15</v>
      </c>
      <c r="O71" s="18">
        <v>250</v>
      </c>
      <c r="P71" s="18">
        <v>3750</v>
      </c>
      <c r="Q71" s="18" t="s">
        <v>90</v>
      </c>
      <c r="R71" s="6"/>
    </row>
    <row r="72" spans="1:18" ht="20.5" x14ac:dyDescent="0.45">
      <c r="A72" s="10" t="s">
        <v>55</v>
      </c>
      <c r="B72" s="8">
        <v>15</v>
      </c>
      <c r="C72" s="8">
        <v>0</v>
      </c>
      <c r="D72" s="8">
        <f t="shared" si="10"/>
        <v>15</v>
      </c>
      <c r="E72" s="8">
        <v>1389.6</v>
      </c>
      <c r="F72" s="8">
        <f t="shared" si="12"/>
        <v>20844</v>
      </c>
      <c r="G72" s="11">
        <f t="shared" si="11"/>
        <v>0</v>
      </c>
      <c r="H72" s="8"/>
      <c r="I72" s="8"/>
      <c r="J72" s="8"/>
      <c r="K72" s="8"/>
      <c r="L72" s="8"/>
      <c r="M72" s="14"/>
      <c r="N72" s="18">
        <v>15</v>
      </c>
      <c r="O72" s="18">
        <v>354</v>
      </c>
      <c r="P72" s="18">
        <v>5310</v>
      </c>
      <c r="Q72" s="18" t="s">
        <v>90</v>
      </c>
      <c r="R72" s="6"/>
    </row>
    <row r="73" spans="1:18" ht="20.5" x14ac:dyDescent="0.45">
      <c r="A73" s="10" t="s">
        <v>56</v>
      </c>
      <c r="B73" s="8">
        <v>15</v>
      </c>
      <c r="C73" s="8">
        <v>1</v>
      </c>
      <c r="D73" s="8">
        <f t="shared" si="10"/>
        <v>14</v>
      </c>
      <c r="E73" s="8">
        <v>367.2</v>
      </c>
      <c r="F73" s="8">
        <f t="shared" si="12"/>
        <v>5140.8</v>
      </c>
      <c r="G73" s="11">
        <f t="shared" si="11"/>
        <v>6.6666666666666666E-2</v>
      </c>
      <c r="H73" s="8"/>
      <c r="I73" s="8"/>
      <c r="J73" s="8"/>
      <c r="K73" s="8"/>
      <c r="L73" s="8"/>
      <c r="M73" s="14"/>
      <c r="N73" s="18">
        <v>15</v>
      </c>
      <c r="O73" s="18">
        <v>250</v>
      </c>
      <c r="P73" s="18">
        <v>3750</v>
      </c>
      <c r="Q73" s="18" t="s">
        <v>89</v>
      </c>
      <c r="R73" s="6"/>
    </row>
    <row r="74" spans="1:18" ht="41" x14ac:dyDescent="0.45">
      <c r="A74" s="10" t="s">
        <v>57</v>
      </c>
      <c r="B74" s="8">
        <v>5</v>
      </c>
      <c r="C74" s="8">
        <v>1</v>
      </c>
      <c r="D74" s="8">
        <f t="shared" si="10"/>
        <v>4</v>
      </c>
      <c r="E74" s="8"/>
      <c r="F74" s="8">
        <f t="shared" si="12"/>
        <v>0</v>
      </c>
      <c r="G74" s="11">
        <f t="shared" si="11"/>
        <v>0.2</v>
      </c>
      <c r="H74" s="8"/>
      <c r="I74" s="8"/>
      <c r="J74" s="8"/>
      <c r="K74" s="8"/>
      <c r="L74" s="8"/>
      <c r="M74" s="14"/>
      <c r="N74" s="18"/>
      <c r="O74" s="18"/>
      <c r="P74" s="18"/>
      <c r="Q74" s="18"/>
      <c r="R74" s="6"/>
    </row>
    <row r="75" spans="1:18" ht="20.5" x14ac:dyDescent="0.45">
      <c r="A75" s="10" t="s">
        <v>58</v>
      </c>
      <c r="B75" s="8">
        <v>5</v>
      </c>
      <c r="C75" s="8">
        <v>0</v>
      </c>
      <c r="D75" s="8">
        <f t="shared" si="10"/>
        <v>5</v>
      </c>
      <c r="E75" s="8">
        <v>739.2</v>
      </c>
      <c r="F75" s="8">
        <f t="shared" si="12"/>
        <v>3696</v>
      </c>
      <c r="G75" s="11">
        <f t="shared" si="11"/>
        <v>0</v>
      </c>
      <c r="H75" s="8"/>
      <c r="I75" s="8"/>
      <c r="J75" s="8"/>
      <c r="K75" s="8"/>
      <c r="L75" s="8"/>
      <c r="M75" s="14"/>
      <c r="N75" s="18"/>
      <c r="O75" s="18"/>
      <c r="P75" s="18"/>
      <c r="Q75" s="18"/>
      <c r="R75" s="6"/>
    </row>
    <row r="76" spans="1:18" ht="20.5" x14ac:dyDescent="0.45">
      <c r="A76" s="10" t="s">
        <v>59</v>
      </c>
      <c r="B76" s="8">
        <v>15</v>
      </c>
      <c r="C76" s="8">
        <v>0</v>
      </c>
      <c r="D76" s="8">
        <f t="shared" si="10"/>
        <v>15</v>
      </c>
      <c r="E76" s="8">
        <v>342</v>
      </c>
      <c r="F76" s="8">
        <f t="shared" si="12"/>
        <v>5130</v>
      </c>
      <c r="G76" s="11">
        <f t="shared" si="11"/>
        <v>0</v>
      </c>
      <c r="H76" s="8"/>
      <c r="I76" s="8"/>
      <c r="J76" s="8"/>
      <c r="K76" s="8"/>
      <c r="L76" s="8"/>
      <c r="M76" s="14"/>
      <c r="N76" s="18">
        <v>15</v>
      </c>
      <c r="O76" s="18">
        <v>200</v>
      </c>
      <c r="P76" s="18">
        <v>3000</v>
      </c>
      <c r="Q76" s="18" t="s">
        <v>89</v>
      </c>
      <c r="R76" s="6"/>
    </row>
    <row r="77" spans="1:18" ht="41" x14ac:dyDescent="0.45">
      <c r="A77" s="10" t="s">
        <v>60</v>
      </c>
      <c r="B77" s="8">
        <v>15</v>
      </c>
      <c r="C77" s="8">
        <v>1</v>
      </c>
      <c r="D77" s="8">
        <f t="shared" si="10"/>
        <v>14</v>
      </c>
      <c r="E77" s="8">
        <v>267.60000000000002</v>
      </c>
      <c r="F77" s="8">
        <f t="shared" si="12"/>
        <v>3746.4000000000005</v>
      </c>
      <c r="G77" s="11">
        <f t="shared" si="11"/>
        <v>6.6666666666666666E-2</v>
      </c>
      <c r="H77" s="8"/>
      <c r="I77" s="8"/>
      <c r="J77" s="8"/>
      <c r="K77" s="8"/>
      <c r="L77" s="8"/>
      <c r="M77" s="14"/>
      <c r="N77" s="18">
        <v>15</v>
      </c>
      <c r="O77" s="18">
        <v>250</v>
      </c>
      <c r="P77" s="18">
        <v>3750</v>
      </c>
      <c r="Q77" s="18" t="s">
        <v>89</v>
      </c>
      <c r="R77" s="6"/>
    </row>
    <row r="78" spans="1:18" ht="20.5" x14ac:dyDescent="0.45">
      <c r="A78" s="10" t="s">
        <v>61</v>
      </c>
      <c r="B78" s="8">
        <v>15</v>
      </c>
      <c r="C78" s="8">
        <v>2</v>
      </c>
      <c r="D78" s="8">
        <f t="shared" si="10"/>
        <v>13</v>
      </c>
      <c r="E78" s="8">
        <v>52.8</v>
      </c>
      <c r="F78" s="8">
        <f t="shared" si="12"/>
        <v>686.4</v>
      </c>
      <c r="G78" s="11">
        <f t="shared" si="11"/>
        <v>0.13333333333333333</v>
      </c>
      <c r="H78" s="8"/>
      <c r="I78" s="8"/>
      <c r="J78" s="8"/>
      <c r="K78" s="8"/>
      <c r="L78" s="8"/>
      <c r="M78" s="14"/>
      <c r="N78" s="18">
        <v>15</v>
      </c>
      <c r="O78" s="18">
        <v>45</v>
      </c>
      <c r="P78" s="18">
        <v>675</v>
      </c>
      <c r="Q78" s="18" t="s">
        <v>89</v>
      </c>
      <c r="R78" s="6"/>
    </row>
    <row r="79" spans="1:18" ht="41" x14ac:dyDescent="0.45">
      <c r="A79" s="10" t="s">
        <v>62</v>
      </c>
      <c r="B79" s="8">
        <v>15</v>
      </c>
      <c r="C79" s="8">
        <v>1</v>
      </c>
      <c r="D79" s="8">
        <f t="shared" si="10"/>
        <v>14</v>
      </c>
      <c r="E79" s="8">
        <v>272.39999999999998</v>
      </c>
      <c r="F79" s="8">
        <f t="shared" si="12"/>
        <v>3813.5999999999995</v>
      </c>
      <c r="G79" s="11">
        <f t="shared" si="11"/>
        <v>6.6666666666666666E-2</v>
      </c>
      <c r="H79" s="8"/>
      <c r="I79" s="8"/>
      <c r="J79" s="8"/>
      <c r="K79" s="8"/>
      <c r="L79" s="8"/>
      <c r="M79" s="14"/>
      <c r="N79" s="18">
        <v>15</v>
      </c>
      <c r="O79" s="18">
        <v>213</v>
      </c>
      <c r="P79" s="18">
        <v>3195</v>
      </c>
      <c r="Q79" s="18" t="s">
        <v>89</v>
      </c>
      <c r="R79" s="6"/>
    </row>
    <row r="80" spans="1:18" ht="20.5" x14ac:dyDescent="0.45">
      <c r="A80" s="10" t="s">
        <v>63</v>
      </c>
      <c r="B80" s="8">
        <v>5</v>
      </c>
      <c r="C80" s="8">
        <v>0</v>
      </c>
      <c r="D80" s="8">
        <f t="shared" si="10"/>
        <v>5</v>
      </c>
      <c r="E80" s="8"/>
      <c r="F80" s="8">
        <f t="shared" si="12"/>
        <v>0</v>
      </c>
      <c r="G80" s="11">
        <f t="shared" si="11"/>
        <v>0</v>
      </c>
      <c r="H80" s="8"/>
      <c r="I80" s="8"/>
      <c r="J80" s="8"/>
      <c r="K80" s="8"/>
      <c r="L80" s="8"/>
      <c r="M80" s="14"/>
      <c r="N80" s="18"/>
      <c r="O80" s="18"/>
      <c r="P80" s="18"/>
      <c r="Q80" s="18"/>
      <c r="R80" s="6"/>
    </row>
    <row r="81" spans="1:18" ht="20.5" x14ac:dyDescent="0.45">
      <c r="A81" s="10" t="s">
        <v>64</v>
      </c>
      <c r="B81" s="8">
        <v>15</v>
      </c>
      <c r="C81" s="8">
        <v>1</v>
      </c>
      <c r="D81" s="8">
        <f t="shared" si="10"/>
        <v>14</v>
      </c>
      <c r="E81" s="8">
        <v>72</v>
      </c>
      <c r="F81" s="8">
        <f t="shared" si="12"/>
        <v>1008</v>
      </c>
      <c r="G81" s="11">
        <f t="shared" si="11"/>
        <v>6.6666666666666666E-2</v>
      </c>
      <c r="H81" s="8"/>
      <c r="I81" s="8"/>
      <c r="J81" s="8"/>
      <c r="K81" s="8"/>
      <c r="L81" s="8"/>
      <c r="M81" s="14"/>
      <c r="N81" s="18">
        <v>15</v>
      </c>
      <c r="O81" s="18">
        <v>274</v>
      </c>
      <c r="P81" s="18">
        <v>2740</v>
      </c>
      <c r="Q81" s="18" t="s">
        <v>89</v>
      </c>
      <c r="R81" s="6"/>
    </row>
    <row r="82" spans="1:18" ht="41" x14ac:dyDescent="0.45">
      <c r="A82" s="10" t="s">
        <v>65</v>
      </c>
      <c r="B82" s="8">
        <v>15</v>
      </c>
      <c r="C82" s="8">
        <v>0</v>
      </c>
      <c r="D82" s="8">
        <f t="shared" si="10"/>
        <v>15</v>
      </c>
      <c r="E82" s="8"/>
      <c r="F82" s="8">
        <f t="shared" si="12"/>
        <v>0</v>
      </c>
      <c r="G82" s="11">
        <f t="shared" si="11"/>
        <v>0</v>
      </c>
      <c r="H82" s="8"/>
      <c r="I82" s="8"/>
      <c r="J82" s="8"/>
      <c r="K82" s="8"/>
      <c r="L82" s="8"/>
      <c r="M82" s="14"/>
      <c r="N82" s="18">
        <v>15</v>
      </c>
      <c r="O82" s="18">
        <v>710</v>
      </c>
      <c r="P82" s="18">
        <v>10650</v>
      </c>
      <c r="Q82" s="18" t="s">
        <v>89</v>
      </c>
      <c r="R82" s="6"/>
    </row>
    <row r="83" spans="1:18" ht="20.5" x14ac:dyDescent="0.45">
      <c r="A83" s="10" t="s">
        <v>66</v>
      </c>
      <c r="B83" s="8">
        <v>15</v>
      </c>
      <c r="C83" s="8">
        <v>0</v>
      </c>
      <c r="D83" s="8">
        <f t="shared" si="10"/>
        <v>15</v>
      </c>
      <c r="E83" s="8"/>
      <c r="F83" s="8">
        <f t="shared" si="12"/>
        <v>0</v>
      </c>
      <c r="G83" s="11">
        <f t="shared" si="11"/>
        <v>0</v>
      </c>
      <c r="H83" s="8"/>
      <c r="I83" s="8"/>
      <c r="J83" s="8"/>
      <c r="K83" s="8"/>
      <c r="L83" s="8"/>
      <c r="M83" s="14"/>
      <c r="N83" s="18"/>
      <c r="O83" s="18"/>
      <c r="P83" s="18"/>
      <c r="Q83" s="18"/>
      <c r="R83" s="6"/>
    </row>
    <row r="84" spans="1:18" ht="20.5" x14ac:dyDescent="0.45">
      <c r="A84" s="10" t="s">
        <v>67</v>
      </c>
      <c r="B84" s="8">
        <v>15</v>
      </c>
      <c r="C84" s="8">
        <v>0</v>
      </c>
      <c r="D84" s="8">
        <f t="shared" si="10"/>
        <v>15</v>
      </c>
      <c r="E84" s="8">
        <v>132</v>
      </c>
      <c r="F84" s="8">
        <f t="shared" si="12"/>
        <v>1980</v>
      </c>
      <c r="G84" s="11">
        <f t="shared" si="11"/>
        <v>0</v>
      </c>
      <c r="H84" s="8"/>
      <c r="I84" s="8"/>
      <c r="J84" s="8"/>
      <c r="K84" s="8"/>
      <c r="L84" s="8"/>
      <c r="M84" s="14"/>
      <c r="N84" s="18">
        <v>15</v>
      </c>
      <c r="O84" s="18">
        <v>60</v>
      </c>
      <c r="P84" s="18">
        <v>900</v>
      </c>
      <c r="Q84" s="18" t="s">
        <v>89</v>
      </c>
      <c r="R84" s="6"/>
    </row>
    <row r="85" spans="1:18" ht="20.5" x14ac:dyDescent="0.45">
      <c r="A85" s="10" t="s">
        <v>68</v>
      </c>
      <c r="B85" s="8">
        <v>2</v>
      </c>
      <c r="C85" s="8">
        <v>0</v>
      </c>
      <c r="D85" s="8">
        <f t="shared" si="10"/>
        <v>2</v>
      </c>
      <c r="E85" s="8"/>
      <c r="F85" s="8">
        <f t="shared" si="12"/>
        <v>0</v>
      </c>
      <c r="G85" s="11">
        <f t="shared" si="11"/>
        <v>0</v>
      </c>
      <c r="H85" s="8"/>
      <c r="I85" s="8"/>
      <c r="J85" s="8"/>
      <c r="K85" s="8"/>
      <c r="L85" s="8"/>
      <c r="M85" s="14"/>
      <c r="N85" s="18"/>
      <c r="O85" s="18"/>
      <c r="P85" s="18"/>
      <c r="Q85" s="18"/>
      <c r="R85" s="6"/>
    </row>
    <row r="86" spans="1:18" ht="20.5" x14ac:dyDescent="0.45">
      <c r="A86" s="10" t="s">
        <v>69</v>
      </c>
      <c r="B86" s="8">
        <v>15</v>
      </c>
      <c r="C86" s="8">
        <v>1</v>
      </c>
      <c r="D86" s="8">
        <f t="shared" si="10"/>
        <v>14</v>
      </c>
      <c r="E86" s="8">
        <v>278.39999999999998</v>
      </c>
      <c r="F86" s="8">
        <f t="shared" si="12"/>
        <v>3897.5999999999995</v>
      </c>
      <c r="G86" s="11">
        <f t="shared" si="11"/>
        <v>6.6666666666666666E-2</v>
      </c>
      <c r="H86" s="8"/>
      <c r="I86" s="8"/>
      <c r="J86" s="8"/>
      <c r="K86" s="8"/>
      <c r="L86" s="8"/>
      <c r="M86" s="14"/>
      <c r="N86" s="18">
        <v>15</v>
      </c>
      <c r="O86" s="18">
        <v>285</v>
      </c>
      <c r="P86" s="18">
        <v>4275</v>
      </c>
      <c r="Q86" s="18" t="s">
        <v>89</v>
      </c>
      <c r="R86" s="6"/>
    </row>
    <row r="87" spans="1:18" ht="41" x14ac:dyDescent="0.45">
      <c r="A87" s="10" t="s">
        <v>70</v>
      </c>
      <c r="B87" s="8">
        <v>15</v>
      </c>
      <c r="C87" s="8">
        <v>0</v>
      </c>
      <c r="D87" s="8">
        <f t="shared" si="10"/>
        <v>15</v>
      </c>
      <c r="E87" s="8">
        <v>536.4</v>
      </c>
      <c r="F87" s="8">
        <f t="shared" si="12"/>
        <v>8046</v>
      </c>
      <c r="G87" s="11">
        <f t="shared" si="11"/>
        <v>0</v>
      </c>
      <c r="H87" s="8"/>
      <c r="I87" s="8"/>
      <c r="J87" s="8"/>
      <c r="K87" s="8"/>
      <c r="L87" s="8"/>
      <c r="M87" s="14"/>
      <c r="N87" s="18">
        <v>15</v>
      </c>
      <c r="O87" s="18">
        <v>330</v>
      </c>
      <c r="P87" s="18">
        <v>4950</v>
      </c>
      <c r="Q87" s="18" t="s">
        <v>89</v>
      </c>
      <c r="R87" s="6"/>
    </row>
    <row r="88" spans="1:18" ht="20.5" x14ac:dyDescent="0.45">
      <c r="A88" s="10" t="s">
        <v>71</v>
      </c>
      <c r="B88" s="8">
        <v>15</v>
      </c>
      <c r="C88" s="8">
        <v>0</v>
      </c>
      <c r="D88" s="8">
        <f t="shared" si="10"/>
        <v>15</v>
      </c>
      <c r="E88" s="8">
        <v>288</v>
      </c>
      <c r="F88" s="8">
        <f t="shared" si="12"/>
        <v>4320</v>
      </c>
      <c r="G88" s="11">
        <f t="shared" si="11"/>
        <v>0</v>
      </c>
      <c r="H88" s="8"/>
      <c r="I88" s="8"/>
      <c r="J88" s="8"/>
      <c r="K88" s="8"/>
      <c r="L88" s="8"/>
      <c r="M88" s="14"/>
      <c r="N88" s="18">
        <v>15</v>
      </c>
      <c r="O88" s="18">
        <v>180</v>
      </c>
      <c r="P88" s="18">
        <v>2700</v>
      </c>
      <c r="Q88" s="18" t="s">
        <v>89</v>
      </c>
      <c r="R88" s="6"/>
    </row>
    <row r="89" spans="1:18" ht="20.5" x14ac:dyDescent="0.45">
      <c r="A89" s="10" t="s">
        <v>72</v>
      </c>
      <c r="B89" s="8">
        <v>1</v>
      </c>
      <c r="C89" s="8">
        <v>0</v>
      </c>
      <c r="D89" s="8">
        <f t="shared" si="10"/>
        <v>1</v>
      </c>
      <c r="E89" s="8"/>
      <c r="F89" s="8">
        <f t="shared" si="12"/>
        <v>0</v>
      </c>
      <c r="G89" s="11">
        <f t="shared" si="11"/>
        <v>0</v>
      </c>
      <c r="H89" s="8"/>
      <c r="I89" s="8"/>
      <c r="J89" s="8"/>
      <c r="K89" s="8"/>
      <c r="L89" s="8"/>
      <c r="M89" s="14"/>
      <c r="N89" s="18"/>
      <c r="O89" s="18"/>
      <c r="P89" s="18"/>
      <c r="Q89" s="18"/>
      <c r="R89" s="6"/>
    </row>
    <row r="90" spans="1:18" ht="82" x14ac:dyDescent="0.45">
      <c r="A90" s="10" t="s">
        <v>73</v>
      </c>
      <c r="B90" s="8">
        <v>1</v>
      </c>
      <c r="C90" s="8">
        <v>0</v>
      </c>
      <c r="D90" s="8">
        <f t="shared" si="10"/>
        <v>1</v>
      </c>
      <c r="E90" s="8"/>
      <c r="F90" s="8">
        <f t="shared" si="12"/>
        <v>0</v>
      </c>
      <c r="G90" s="11">
        <f t="shared" si="11"/>
        <v>0</v>
      </c>
      <c r="H90" s="8"/>
      <c r="I90" s="8"/>
      <c r="J90" s="8"/>
      <c r="K90" s="8"/>
      <c r="L90" s="8"/>
      <c r="M90" s="14"/>
      <c r="N90" s="18"/>
      <c r="O90" s="18"/>
      <c r="P90" s="18"/>
      <c r="Q90" s="18"/>
      <c r="R90" s="6"/>
    </row>
    <row r="91" spans="1:18" ht="20.5" x14ac:dyDescent="0.45">
      <c r="A91" s="10" t="s">
        <v>74</v>
      </c>
      <c r="B91" s="8">
        <v>15</v>
      </c>
      <c r="C91" s="8">
        <v>0</v>
      </c>
      <c r="D91" s="8">
        <f t="shared" si="10"/>
        <v>15</v>
      </c>
      <c r="E91" s="8">
        <v>1050</v>
      </c>
      <c r="F91" s="8">
        <f t="shared" si="12"/>
        <v>15750</v>
      </c>
      <c r="G91" s="11">
        <f t="shared" si="11"/>
        <v>0</v>
      </c>
      <c r="H91" s="8"/>
      <c r="I91" s="8"/>
      <c r="J91" s="8"/>
      <c r="K91" s="8"/>
      <c r="L91" s="8"/>
      <c r="M91" s="14"/>
      <c r="N91" s="18">
        <v>15</v>
      </c>
      <c r="O91" s="18">
        <v>980</v>
      </c>
      <c r="P91" s="18">
        <v>14700</v>
      </c>
      <c r="Q91" s="18" t="s">
        <v>89</v>
      </c>
      <c r="R91" s="6"/>
    </row>
    <row r="92" spans="1:18" ht="41" x14ac:dyDescent="0.45">
      <c r="A92" s="10" t="s">
        <v>75</v>
      </c>
      <c r="B92" s="8">
        <v>2</v>
      </c>
      <c r="C92" s="8">
        <v>0</v>
      </c>
      <c r="D92" s="8">
        <f t="shared" si="10"/>
        <v>2</v>
      </c>
      <c r="E92" s="8"/>
      <c r="F92" s="8">
        <f t="shared" si="12"/>
        <v>0</v>
      </c>
      <c r="G92" s="11">
        <f t="shared" si="11"/>
        <v>0</v>
      </c>
      <c r="H92" s="8"/>
      <c r="I92" s="8"/>
      <c r="J92" s="8"/>
      <c r="K92" s="8"/>
      <c r="L92" s="8"/>
      <c r="M92" s="14"/>
      <c r="N92" s="18"/>
      <c r="O92" s="18"/>
      <c r="P92" s="18"/>
      <c r="Q92" s="18"/>
      <c r="R92" s="6"/>
    </row>
    <row r="93" spans="1:18" ht="20.5" x14ac:dyDescent="0.45">
      <c r="A93" s="10" t="s">
        <v>76</v>
      </c>
      <c r="B93" s="8">
        <v>3</v>
      </c>
      <c r="C93" s="8">
        <v>0</v>
      </c>
      <c r="D93" s="8">
        <f t="shared" si="10"/>
        <v>3</v>
      </c>
      <c r="E93" s="8"/>
      <c r="F93" s="8">
        <f t="shared" si="12"/>
        <v>0</v>
      </c>
      <c r="G93" s="11">
        <f t="shared" si="11"/>
        <v>0</v>
      </c>
      <c r="H93" s="8"/>
      <c r="I93" s="8"/>
      <c r="J93" s="8"/>
      <c r="K93" s="8"/>
      <c r="L93" s="8"/>
      <c r="M93" s="14"/>
      <c r="N93" s="18"/>
      <c r="O93" s="18"/>
      <c r="P93" s="18"/>
      <c r="Q93" s="18"/>
      <c r="R93" s="6"/>
    </row>
    <row r="94" spans="1:18" ht="20.5" x14ac:dyDescent="0.45">
      <c r="A94" s="10" t="s">
        <v>77</v>
      </c>
      <c r="B94" s="8">
        <v>1</v>
      </c>
      <c r="C94" s="8">
        <v>0</v>
      </c>
      <c r="D94" s="8">
        <f t="shared" si="10"/>
        <v>1</v>
      </c>
      <c r="E94" s="8"/>
      <c r="F94" s="8">
        <f t="shared" si="12"/>
        <v>0</v>
      </c>
      <c r="G94" s="11">
        <f t="shared" si="11"/>
        <v>0</v>
      </c>
      <c r="H94" s="8"/>
      <c r="I94" s="8"/>
      <c r="J94" s="8"/>
      <c r="K94" s="8"/>
      <c r="L94" s="8"/>
      <c r="M94" s="14"/>
      <c r="N94" s="18"/>
      <c r="O94" s="18"/>
      <c r="P94" s="18"/>
      <c r="Q94" s="18"/>
      <c r="R94" s="6"/>
    </row>
    <row r="95" spans="1:18" ht="20.5" x14ac:dyDescent="0.45">
      <c r="A95" s="10" t="s">
        <v>78</v>
      </c>
      <c r="B95" s="8">
        <v>15</v>
      </c>
      <c r="C95" s="8">
        <v>0</v>
      </c>
      <c r="D95" s="8">
        <f t="shared" si="10"/>
        <v>15</v>
      </c>
      <c r="E95" s="8"/>
      <c r="F95" s="8">
        <f t="shared" si="12"/>
        <v>0</v>
      </c>
      <c r="G95" s="11">
        <f t="shared" si="11"/>
        <v>0</v>
      </c>
      <c r="H95" s="8"/>
      <c r="I95" s="8"/>
      <c r="J95" s="8"/>
      <c r="K95" s="8"/>
      <c r="L95" s="8"/>
      <c r="M95" s="14"/>
      <c r="N95" s="18"/>
      <c r="O95" s="18"/>
      <c r="P95" s="18"/>
      <c r="Q95" s="18"/>
      <c r="R95" s="6"/>
    </row>
    <row r="96" spans="1:18" ht="20.5" x14ac:dyDescent="0.45">
      <c r="A96" s="10" t="s">
        <v>79</v>
      </c>
      <c r="B96" s="8">
        <v>5</v>
      </c>
      <c r="C96" s="8">
        <v>0</v>
      </c>
      <c r="D96" s="8">
        <f t="shared" si="10"/>
        <v>5</v>
      </c>
      <c r="E96" s="8"/>
      <c r="F96" s="8">
        <f t="shared" si="12"/>
        <v>0</v>
      </c>
      <c r="G96" s="11">
        <f t="shared" si="11"/>
        <v>0</v>
      </c>
      <c r="H96" s="8"/>
      <c r="I96" s="8"/>
      <c r="J96" s="8"/>
      <c r="K96" s="8"/>
      <c r="L96" s="8"/>
      <c r="M96" s="14"/>
      <c r="N96" s="18"/>
      <c r="O96" s="18"/>
      <c r="P96" s="18"/>
      <c r="Q96" s="18"/>
      <c r="R96" s="6"/>
    </row>
    <row r="97" spans="1:18" ht="102.5" x14ac:dyDescent="0.45">
      <c r="A97" s="10" t="s">
        <v>80</v>
      </c>
      <c r="B97" s="8">
        <v>1</v>
      </c>
      <c r="C97" s="8">
        <v>0</v>
      </c>
      <c r="D97" s="8">
        <f t="shared" si="10"/>
        <v>1</v>
      </c>
      <c r="E97" s="8"/>
      <c r="F97" s="8">
        <f t="shared" si="12"/>
        <v>0</v>
      </c>
      <c r="G97" s="11">
        <f t="shared" si="11"/>
        <v>0</v>
      </c>
      <c r="H97" s="8"/>
      <c r="I97" s="8"/>
      <c r="J97" s="8"/>
      <c r="K97" s="8"/>
      <c r="L97" s="8"/>
      <c r="M97" s="14"/>
      <c r="N97" s="18"/>
      <c r="O97" s="18"/>
      <c r="P97" s="18"/>
      <c r="Q97" s="18"/>
      <c r="R97" s="6"/>
    </row>
    <row r="98" spans="1:18" ht="20.5" x14ac:dyDescent="0.45">
      <c r="A98" s="10" t="s">
        <v>81</v>
      </c>
      <c r="B98" s="8">
        <v>15</v>
      </c>
      <c r="C98" s="8">
        <v>0</v>
      </c>
      <c r="D98" s="8">
        <f t="shared" si="10"/>
        <v>15</v>
      </c>
      <c r="E98" s="8">
        <v>963.6</v>
      </c>
      <c r="F98" s="8">
        <f t="shared" si="12"/>
        <v>14454</v>
      </c>
      <c r="G98" s="11">
        <f t="shared" si="11"/>
        <v>0</v>
      </c>
      <c r="H98" s="8"/>
      <c r="I98" s="8"/>
      <c r="J98" s="8"/>
      <c r="K98" s="8"/>
      <c r="L98" s="8"/>
      <c r="M98" s="14"/>
      <c r="N98" s="18">
        <v>10</v>
      </c>
      <c r="O98" s="18">
        <v>833</v>
      </c>
      <c r="P98" s="18">
        <v>8330</v>
      </c>
      <c r="Q98" s="18" t="s">
        <v>90</v>
      </c>
      <c r="R98" s="6"/>
    </row>
    <row r="99" spans="1:18" ht="20.5" x14ac:dyDescent="0.45">
      <c r="A99" s="10" t="s">
        <v>82</v>
      </c>
      <c r="B99" s="8">
        <v>15</v>
      </c>
      <c r="C99" s="8">
        <v>0</v>
      </c>
      <c r="D99" s="8">
        <f t="shared" si="10"/>
        <v>15</v>
      </c>
      <c r="E99" s="8">
        <v>160.80000000000001</v>
      </c>
      <c r="F99" s="8">
        <f t="shared" si="12"/>
        <v>2412</v>
      </c>
      <c r="G99" s="11">
        <f t="shared" si="11"/>
        <v>0</v>
      </c>
      <c r="H99" s="8"/>
      <c r="I99" s="8"/>
      <c r="J99" s="8"/>
      <c r="K99" s="8"/>
      <c r="L99" s="8"/>
      <c r="M99" s="14"/>
      <c r="N99" s="18">
        <v>10</v>
      </c>
      <c r="O99" s="18">
        <v>246</v>
      </c>
      <c r="P99" s="18">
        <v>2460</v>
      </c>
      <c r="Q99" s="18" t="s">
        <v>90</v>
      </c>
      <c r="R99" s="6"/>
    </row>
    <row r="100" spans="1:18" ht="20.5" x14ac:dyDescent="0.45">
      <c r="A100" s="10" t="s">
        <v>83</v>
      </c>
      <c r="B100" s="8">
        <v>15</v>
      </c>
      <c r="C100" s="8">
        <v>0</v>
      </c>
      <c r="D100" s="8">
        <f t="shared" si="10"/>
        <v>15</v>
      </c>
      <c r="E100" s="8">
        <v>141.6</v>
      </c>
      <c r="F100" s="8">
        <f t="shared" si="12"/>
        <v>2124</v>
      </c>
      <c r="G100" s="11">
        <f t="shared" si="11"/>
        <v>0</v>
      </c>
      <c r="H100" s="8"/>
      <c r="I100" s="8"/>
      <c r="J100" s="8"/>
      <c r="K100" s="8"/>
      <c r="L100" s="8"/>
      <c r="M100" s="14"/>
      <c r="N100" s="18">
        <v>15</v>
      </c>
      <c r="O100" s="18">
        <v>107</v>
      </c>
      <c r="P100" s="18">
        <v>1605</v>
      </c>
      <c r="Q100" s="18" t="s">
        <v>90</v>
      </c>
      <c r="R100" s="6"/>
    </row>
    <row r="101" spans="1:18" ht="61.5" x14ac:dyDescent="0.45">
      <c r="A101" s="10" t="s">
        <v>84</v>
      </c>
      <c r="B101" s="8">
        <v>3</v>
      </c>
      <c r="C101" s="8">
        <v>0</v>
      </c>
      <c r="D101" s="8">
        <f t="shared" si="10"/>
        <v>3</v>
      </c>
      <c r="E101" s="8"/>
      <c r="F101" s="8">
        <f t="shared" si="12"/>
        <v>0</v>
      </c>
      <c r="G101" s="11">
        <f t="shared" si="11"/>
        <v>0</v>
      </c>
      <c r="H101" s="8"/>
      <c r="I101" s="8"/>
      <c r="J101" s="8"/>
      <c r="K101" s="8"/>
      <c r="L101" s="8"/>
      <c r="M101" s="14"/>
      <c r="N101" s="18"/>
      <c r="O101" s="18"/>
      <c r="P101" s="18"/>
      <c r="Q101" s="18"/>
      <c r="R101" s="6"/>
    </row>
    <row r="102" spans="1:18" ht="20.5" x14ac:dyDescent="0.45">
      <c r="A102" s="10" t="s">
        <v>85</v>
      </c>
      <c r="B102" s="8">
        <v>15</v>
      </c>
      <c r="C102" s="8">
        <v>0</v>
      </c>
      <c r="D102" s="8">
        <f t="shared" si="10"/>
        <v>15</v>
      </c>
      <c r="E102" s="8"/>
      <c r="F102" s="8">
        <f t="shared" si="12"/>
        <v>0</v>
      </c>
      <c r="G102" s="11">
        <f t="shared" si="11"/>
        <v>0</v>
      </c>
      <c r="H102" s="8"/>
      <c r="I102" s="8"/>
      <c r="J102" s="8"/>
      <c r="K102" s="8"/>
      <c r="L102" s="8"/>
      <c r="M102" s="14"/>
      <c r="N102" s="18">
        <v>15</v>
      </c>
      <c r="O102" s="18">
        <v>220</v>
      </c>
      <c r="P102" s="18">
        <v>3300</v>
      </c>
      <c r="Q102" s="18" t="s">
        <v>90</v>
      </c>
      <c r="R102" s="6"/>
    </row>
    <row r="103" spans="1:18" ht="41" x14ac:dyDescent="0.45">
      <c r="A103" s="10" t="s">
        <v>17</v>
      </c>
      <c r="B103" s="8">
        <v>2</v>
      </c>
      <c r="C103" s="8">
        <v>2</v>
      </c>
      <c r="D103" s="8">
        <f t="shared" si="10"/>
        <v>0</v>
      </c>
      <c r="E103" s="8"/>
      <c r="F103" s="8">
        <f t="shared" si="12"/>
        <v>0</v>
      </c>
      <c r="G103" s="11">
        <f t="shared" si="11"/>
        <v>1</v>
      </c>
      <c r="H103" s="8"/>
      <c r="I103" s="8"/>
      <c r="J103" s="8"/>
      <c r="K103" s="8"/>
      <c r="L103" s="8"/>
      <c r="M103" s="14"/>
      <c r="N103" s="18"/>
      <c r="O103" s="18"/>
      <c r="P103" s="18"/>
      <c r="Q103" s="18"/>
      <c r="R103" s="6"/>
    </row>
    <row r="104" spans="1:18" ht="102.5" x14ac:dyDescent="0.45">
      <c r="A104" s="10" t="s">
        <v>18</v>
      </c>
      <c r="B104" s="8">
        <v>15</v>
      </c>
      <c r="C104" s="8">
        <v>15</v>
      </c>
      <c r="D104" s="8">
        <f t="shared" si="10"/>
        <v>0</v>
      </c>
      <c r="E104" s="8"/>
      <c r="F104" s="8">
        <f t="shared" si="12"/>
        <v>0</v>
      </c>
      <c r="G104" s="11">
        <f t="shared" si="11"/>
        <v>1</v>
      </c>
      <c r="H104" s="8"/>
      <c r="I104" s="8"/>
      <c r="J104" s="8"/>
      <c r="K104" s="8"/>
      <c r="L104" s="8"/>
      <c r="M104" s="14"/>
      <c r="N104" s="18"/>
      <c r="O104" s="18"/>
      <c r="P104" s="18"/>
      <c r="Q104" s="18"/>
      <c r="R104" s="6"/>
    </row>
    <row r="105" spans="1:18" ht="41" x14ac:dyDescent="0.45">
      <c r="A105" s="10" t="s">
        <v>19</v>
      </c>
      <c r="B105" s="8">
        <v>30</v>
      </c>
      <c r="C105" s="8">
        <v>30</v>
      </c>
      <c r="D105" s="8">
        <f t="shared" si="10"/>
        <v>0</v>
      </c>
      <c r="E105" s="8"/>
      <c r="F105" s="8">
        <f t="shared" si="12"/>
        <v>0</v>
      </c>
      <c r="G105" s="11">
        <f t="shared" si="11"/>
        <v>1</v>
      </c>
      <c r="H105" s="8"/>
      <c r="I105" s="8"/>
      <c r="J105" s="8"/>
      <c r="K105" s="8"/>
      <c r="L105" s="8"/>
      <c r="M105" s="14"/>
      <c r="N105" s="18"/>
      <c r="O105" s="18"/>
      <c r="P105" s="18"/>
      <c r="Q105" s="18"/>
      <c r="R105" s="6"/>
    </row>
    <row r="106" spans="1:18" ht="20.5" x14ac:dyDescent="0.45">
      <c r="A106" s="10" t="s">
        <v>20</v>
      </c>
      <c r="B106" s="8">
        <v>1</v>
      </c>
      <c r="C106" s="8">
        <v>1</v>
      </c>
      <c r="D106" s="8">
        <f t="shared" si="10"/>
        <v>0</v>
      </c>
      <c r="E106" s="8"/>
      <c r="F106" s="8">
        <f t="shared" si="12"/>
        <v>0</v>
      </c>
      <c r="G106" s="11">
        <f t="shared" si="11"/>
        <v>1</v>
      </c>
      <c r="H106" s="8"/>
      <c r="I106" s="8"/>
      <c r="J106" s="8"/>
      <c r="K106" s="8"/>
      <c r="L106" s="8"/>
      <c r="M106" s="14"/>
      <c r="N106" s="18"/>
      <c r="O106" s="18"/>
      <c r="P106" s="18"/>
      <c r="Q106" s="18"/>
      <c r="R106" s="6"/>
    </row>
    <row r="107" spans="1:18" ht="20.5" x14ac:dyDescent="0.45">
      <c r="A107" s="10" t="s">
        <v>21</v>
      </c>
      <c r="B107" s="8">
        <v>1</v>
      </c>
      <c r="C107" s="8">
        <v>1</v>
      </c>
      <c r="D107" s="8">
        <f t="shared" si="10"/>
        <v>0</v>
      </c>
      <c r="E107" s="8">
        <v>3970.8</v>
      </c>
      <c r="F107" s="8">
        <f t="shared" si="12"/>
        <v>0</v>
      </c>
      <c r="G107" s="11">
        <f t="shared" si="11"/>
        <v>1</v>
      </c>
      <c r="H107" s="8"/>
      <c r="I107" s="8"/>
      <c r="J107" s="8"/>
      <c r="K107" s="8"/>
      <c r="L107" s="8"/>
      <c r="M107" s="14"/>
      <c r="N107" s="18"/>
      <c r="O107" s="18"/>
      <c r="P107" s="18"/>
      <c r="Q107" s="18"/>
      <c r="R107" s="6"/>
    </row>
    <row r="108" spans="1:18" ht="20.5" x14ac:dyDescent="0.45">
      <c r="A108" s="6"/>
      <c r="B108" s="3"/>
      <c r="C108" s="3"/>
      <c r="D108" s="3"/>
      <c r="E108" s="3"/>
      <c r="F108" s="15">
        <f>SUM(F57:F107)</f>
        <v>122712.00000000001</v>
      </c>
      <c r="G108" s="3"/>
      <c r="H108" s="8"/>
      <c r="I108" s="8"/>
      <c r="J108" s="8"/>
      <c r="K108" s="8"/>
      <c r="L108" s="8"/>
      <c r="M108" s="8"/>
      <c r="N108" s="6"/>
      <c r="O108" s="6"/>
      <c r="P108" s="19">
        <f>SUM(P62:P107)</f>
        <v>105245</v>
      </c>
      <c r="Q108" s="20"/>
      <c r="R108" s="6"/>
    </row>
  </sheetData>
  <mergeCells count="7">
    <mergeCell ref="H17:M17"/>
    <mergeCell ref="A2:F2"/>
    <mergeCell ref="H4:M4"/>
    <mergeCell ref="H13:M13"/>
    <mergeCell ref="H55:M55"/>
    <mergeCell ref="H26:M26"/>
    <mergeCell ref="H47:M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2024-09-12T16:02:31Z</dcterms:modified>
</cp:coreProperties>
</file>